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autoCompressPictures="0" defaultThemeVersion="124226"/>
  <bookViews>
    <workbookView xWindow="1440" yWindow="7695" windowWidth="12795" windowHeight="5130"/>
  </bookViews>
  <sheets>
    <sheet name="tableau 1" sheetId="1" r:id="rId1"/>
    <sheet name="tableau 2" sheetId="2" r:id="rId2"/>
    <sheet name="tableau 3" sheetId="3" r:id="rId3"/>
    <sheet name="tableau 4" sheetId="4" r:id="rId4"/>
    <sheet name="tableau 5" sheetId="5" r:id="rId5"/>
    <sheet name="graphique 1" sheetId="6" r:id="rId6"/>
    <sheet name="graphique 2" sheetId="7" r:id="rId7"/>
    <sheet name="graphique 3" sheetId="8" r:id="rId8"/>
    <sheet name="tableau 6" sheetId="9" r:id="rId9"/>
    <sheet name="carte 1_2" sheetId="10" r:id="rId10"/>
  </sheet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50" i="3" l="1"/>
  <c r="K51" i="3"/>
  <c r="K52" i="3"/>
  <c r="K53" i="3"/>
  <c r="K54" i="3"/>
  <c r="K56" i="3"/>
  <c r="K57" i="3"/>
  <c r="K58" i="3"/>
  <c r="K59" i="3"/>
  <c r="K60" i="3"/>
  <c r="K61" i="3"/>
  <c r="K62" i="3"/>
  <c r="K49" i="3"/>
  <c r="F7" i="10"/>
  <c r="F8" i="10"/>
  <c r="F9" i="10"/>
  <c r="F10" i="10"/>
  <c r="F11" i="10"/>
  <c r="F12" i="10"/>
  <c r="F13" i="10"/>
  <c r="F14" i="10"/>
  <c r="F15" i="10"/>
  <c r="F16" i="10"/>
  <c r="F17" i="10"/>
  <c r="F18" i="10"/>
  <c r="F19" i="10"/>
  <c r="F20" i="10"/>
  <c r="F21" i="10"/>
  <c r="F22" i="10"/>
  <c r="F23" i="10"/>
  <c r="F24" i="10"/>
  <c r="F25" i="10"/>
  <c r="F26" i="10"/>
  <c r="F27" i="10"/>
  <c r="F28" i="10"/>
  <c r="F29" i="10"/>
  <c r="F30" i="10"/>
  <c r="F31" i="10"/>
  <c r="F32" i="10"/>
  <c r="F33" i="10"/>
  <c r="F34" i="10"/>
  <c r="F35" i="10"/>
  <c r="F36" i="10"/>
  <c r="F37" i="10"/>
  <c r="F38" i="10"/>
  <c r="F39" i="10"/>
  <c r="F40" i="10"/>
  <c r="F41" i="10"/>
  <c r="F42" i="10"/>
  <c r="F43" i="10"/>
  <c r="F44" i="10"/>
  <c r="F45" i="10"/>
  <c r="F46" i="10"/>
  <c r="F47" i="10"/>
  <c r="F48" i="10"/>
  <c r="F49" i="10"/>
  <c r="F50" i="10"/>
  <c r="F51" i="10"/>
  <c r="F52" i="10"/>
  <c r="F53" i="10"/>
  <c r="F54" i="10"/>
  <c r="F55" i="10"/>
  <c r="F56" i="10"/>
  <c r="F57" i="10"/>
  <c r="F58" i="10"/>
  <c r="F59" i="10"/>
  <c r="F60" i="10"/>
  <c r="F61" i="10"/>
  <c r="F62" i="10"/>
  <c r="F63" i="10"/>
  <c r="F64" i="10"/>
  <c r="F65" i="10"/>
  <c r="F66" i="10"/>
  <c r="F67" i="10"/>
  <c r="F68" i="10"/>
  <c r="F69" i="10"/>
  <c r="F70" i="10"/>
  <c r="F71" i="10"/>
  <c r="F72" i="10"/>
  <c r="F73" i="10"/>
  <c r="F74" i="10"/>
  <c r="F75" i="10"/>
  <c r="F76" i="10"/>
  <c r="F77" i="10"/>
  <c r="F78" i="10"/>
  <c r="F79" i="10"/>
  <c r="F80" i="10"/>
  <c r="F81" i="10"/>
  <c r="F82" i="10"/>
  <c r="F83" i="10"/>
  <c r="F84" i="10"/>
  <c r="F85" i="10"/>
  <c r="F86" i="10"/>
  <c r="F87" i="10"/>
  <c r="F88" i="10"/>
  <c r="F89" i="10"/>
  <c r="F90" i="10"/>
  <c r="F91" i="10"/>
  <c r="F92" i="10"/>
  <c r="F93" i="10"/>
  <c r="F94" i="10"/>
  <c r="F95" i="10"/>
  <c r="F96" i="10"/>
  <c r="F97" i="10"/>
  <c r="F98" i="10"/>
  <c r="F99" i="10"/>
  <c r="F100" i="10"/>
  <c r="F101" i="10"/>
  <c r="F102" i="10"/>
  <c r="F103" i="10"/>
  <c r="F104" i="10"/>
  <c r="F105" i="10"/>
  <c r="F106" i="10"/>
  <c r="F107" i="10"/>
  <c r="F108" i="10"/>
  <c r="F109" i="10"/>
  <c r="F110" i="10"/>
  <c r="F111" i="10"/>
  <c r="F112" i="10"/>
  <c r="F113" i="10"/>
  <c r="F114" i="10"/>
  <c r="F115" i="10"/>
  <c r="F116" i="10"/>
  <c r="F117" i="10"/>
  <c r="F118" i="10"/>
  <c r="F119" i="10"/>
  <c r="F120" i="10"/>
  <c r="F121" i="10"/>
  <c r="F122" i="10"/>
  <c r="F6" i="10"/>
  <c r="AF138" i="9"/>
  <c r="AC138" i="9"/>
  <c r="AB138" i="9"/>
  <c r="AA138" i="9"/>
  <c r="Z138" i="9"/>
  <c r="Y138" i="9"/>
  <c r="X138" i="9"/>
  <c r="W138" i="9"/>
  <c r="V138" i="9"/>
  <c r="U138" i="9"/>
  <c r="AF137" i="9"/>
  <c r="AC137" i="9"/>
  <c r="AB137" i="9"/>
  <c r="AA137" i="9"/>
  <c r="Z137" i="9"/>
  <c r="Y137" i="9"/>
  <c r="X137" i="9"/>
  <c r="W137" i="9"/>
  <c r="V137" i="9"/>
  <c r="U137" i="9"/>
  <c r="AF136" i="9"/>
  <c r="AC136" i="9"/>
  <c r="AB136" i="9"/>
  <c r="AA136" i="9"/>
  <c r="Z136" i="9"/>
  <c r="Y136" i="9"/>
  <c r="X136" i="9"/>
  <c r="W136" i="9"/>
  <c r="V136" i="9"/>
  <c r="U136" i="9"/>
  <c r="AF135" i="9"/>
  <c r="AC135" i="9"/>
  <c r="AB135" i="9"/>
  <c r="AA135" i="9"/>
  <c r="Z135" i="9"/>
  <c r="Y135" i="9"/>
  <c r="X135" i="9"/>
  <c r="W135" i="9"/>
  <c r="V135" i="9"/>
  <c r="U135" i="9"/>
  <c r="AF134" i="9"/>
  <c r="AC134" i="9"/>
  <c r="AB134" i="9"/>
  <c r="AA134" i="9"/>
  <c r="Z134" i="9"/>
  <c r="Y134" i="9"/>
  <c r="X134" i="9"/>
  <c r="W134" i="9"/>
  <c r="V134" i="9"/>
  <c r="U134" i="9"/>
  <c r="AW81" i="9"/>
  <c r="AV81" i="9"/>
  <c r="AX81" i="9"/>
  <c r="AV80" i="9"/>
  <c r="AW80" i="9"/>
  <c r="AX80" i="9"/>
  <c r="AW79" i="9"/>
  <c r="AV79" i="9"/>
  <c r="AX79" i="9"/>
  <c r="AW78" i="9"/>
  <c r="AV78" i="9"/>
  <c r="AX78" i="9"/>
  <c r="AW77" i="9"/>
  <c r="AV77" i="9"/>
  <c r="AX77" i="9"/>
  <c r="AF77" i="9"/>
  <c r="AE77" i="9"/>
  <c r="AD77" i="9"/>
  <c r="AC77" i="9"/>
  <c r="AB77" i="9"/>
  <c r="AA77" i="9"/>
  <c r="Z77" i="9"/>
  <c r="Y77" i="9"/>
  <c r="X77" i="9"/>
  <c r="W77" i="9"/>
  <c r="V77" i="9"/>
  <c r="U77" i="9"/>
  <c r="AV76" i="9"/>
  <c r="AW76" i="9"/>
  <c r="AX76" i="9"/>
  <c r="AF76" i="9"/>
  <c r="AE76" i="9"/>
  <c r="AD76" i="9"/>
  <c r="AC76" i="9"/>
  <c r="AB76" i="9"/>
  <c r="AA76" i="9"/>
  <c r="Z76" i="9"/>
  <c r="Y76" i="9"/>
  <c r="X76" i="9"/>
  <c r="W76" i="9"/>
  <c r="V76" i="9"/>
  <c r="U76" i="9"/>
  <c r="AW75" i="9"/>
  <c r="AV75" i="9"/>
  <c r="AX75" i="9"/>
  <c r="AF75" i="9"/>
  <c r="AE75" i="9"/>
  <c r="AD75" i="9"/>
  <c r="AC75" i="9"/>
  <c r="AB75" i="9"/>
  <c r="AA75" i="9"/>
  <c r="Z75" i="9"/>
  <c r="Y75" i="9"/>
  <c r="X75" i="9"/>
  <c r="W75" i="9"/>
  <c r="V75" i="9"/>
  <c r="U75" i="9"/>
  <c r="AW74" i="9"/>
  <c r="AV74" i="9"/>
  <c r="AX74" i="9"/>
  <c r="AF74" i="9"/>
  <c r="AE74" i="9"/>
  <c r="AD74" i="9"/>
  <c r="AC74" i="9"/>
  <c r="AB74" i="9"/>
  <c r="AA74" i="9"/>
  <c r="Z74" i="9"/>
  <c r="Y74" i="9"/>
  <c r="X74" i="9"/>
  <c r="W74" i="9"/>
  <c r="V74" i="9"/>
  <c r="U74" i="9"/>
  <c r="AW73" i="9"/>
  <c r="AV73" i="9"/>
  <c r="AX73" i="9"/>
  <c r="AF73" i="9"/>
  <c r="AE73" i="9"/>
  <c r="AD73" i="9"/>
  <c r="AC73" i="9"/>
  <c r="AB73" i="9"/>
  <c r="AA73" i="9"/>
  <c r="Z73" i="9"/>
  <c r="Y73" i="9"/>
  <c r="X73" i="9"/>
  <c r="W73" i="9"/>
  <c r="V73" i="9"/>
  <c r="U73" i="9"/>
  <c r="AV72" i="9"/>
  <c r="AW72" i="9"/>
  <c r="AX72" i="9"/>
  <c r="AF72" i="9"/>
  <c r="AE72" i="9"/>
  <c r="AD72" i="9"/>
  <c r="AC72" i="9"/>
  <c r="AB72" i="9"/>
  <c r="AA72" i="9"/>
  <c r="Z72" i="9"/>
  <c r="Y72" i="9"/>
  <c r="X72" i="9"/>
  <c r="W72" i="9"/>
  <c r="V72" i="9"/>
  <c r="U72" i="9"/>
  <c r="AW71" i="9"/>
  <c r="AV71" i="9"/>
  <c r="AX71" i="9"/>
  <c r="AF71" i="9"/>
  <c r="AE71" i="9"/>
  <c r="AD71" i="9"/>
  <c r="AC71" i="9"/>
  <c r="AB71" i="9"/>
  <c r="AA71" i="9"/>
  <c r="Z71" i="9"/>
  <c r="Y71" i="9"/>
  <c r="X71" i="9"/>
  <c r="W71" i="9"/>
  <c r="V71" i="9"/>
  <c r="U71" i="9"/>
  <c r="AW70" i="9"/>
  <c r="AV70" i="9"/>
  <c r="AX70" i="9"/>
  <c r="AF70" i="9"/>
  <c r="AE70" i="9"/>
  <c r="AD70" i="9"/>
  <c r="AC70" i="9"/>
  <c r="AB70" i="9"/>
  <c r="AA70" i="9"/>
  <c r="Z70" i="9"/>
  <c r="Y70" i="9"/>
  <c r="X70" i="9"/>
  <c r="W70" i="9"/>
  <c r="V70" i="9"/>
  <c r="U70" i="9"/>
  <c r="AF69" i="9"/>
  <c r="AE69" i="9"/>
  <c r="AD69" i="9"/>
  <c r="AC69" i="9"/>
  <c r="AB69" i="9"/>
  <c r="AA69" i="9"/>
  <c r="Z69" i="9"/>
  <c r="Y69" i="9"/>
  <c r="X69" i="9"/>
  <c r="W69" i="9"/>
  <c r="V69" i="9"/>
  <c r="U69" i="9"/>
  <c r="DF91" i="8"/>
  <c r="DE91" i="8"/>
  <c r="DD91" i="8"/>
  <c r="DC91" i="8"/>
  <c r="DB91" i="8"/>
  <c r="DA91" i="8"/>
  <c r="CZ91" i="8"/>
  <c r="CY91" i="8"/>
  <c r="CX91" i="8"/>
  <c r="CW91" i="8"/>
  <c r="CV91" i="8"/>
  <c r="CU91" i="8"/>
  <c r="CT91" i="8"/>
  <c r="CS91" i="8"/>
  <c r="CR91" i="8"/>
  <c r="CQ91" i="8"/>
  <c r="CP91" i="8"/>
  <c r="CO91" i="8"/>
  <c r="CN91" i="8"/>
  <c r="CM91" i="8"/>
  <c r="CL91" i="8"/>
  <c r="CK91" i="8"/>
  <c r="CJ91" i="8"/>
  <c r="CI91" i="8"/>
  <c r="CH91" i="8"/>
  <c r="CG91" i="8"/>
  <c r="CF91" i="8"/>
  <c r="CE91" i="8"/>
  <c r="CD91" i="8"/>
  <c r="CC91" i="8"/>
  <c r="CB91" i="8"/>
  <c r="CA91" i="8"/>
  <c r="BZ91" i="8"/>
  <c r="BY91" i="8"/>
  <c r="BX91" i="8"/>
  <c r="BW91" i="8"/>
  <c r="BV91" i="8"/>
  <c r="BU91" i="8"/>
  <c r="BT91" i="8"/>
  <c r="BS91" i="8"/>
  <c r="BR91" i="8"/>
  <c r="BQ91" i="8"/>
  <c r="BP91" i="8"/>
  <c r="BO91" i="8"/>
  <c r="BN91" i="8"/>
  <c r="BM91" i="8"/>
  <c r="BL91" i="8"/>
  <c r="BK91" i="8"/>
  <c r="BJ91" i="8"/>
  <c r="BI91" i="8"/>
  <c r="BH91" i="8"/>
  <c r="BG91" i="8"/>
  <c r="BF91" i="8"/>
  <c r="BE91" i="8"/>
  <c r="BD91" i="8"/>
  <c r="BC91" i="8"/>
  <c r="BB91" i="8"/>
  <c r="BA91" i="8"/>
  <c r="AZ91" i="8"/>
  <c r="AY91" i="8"/>
  <c r="AX91" i="8"/>
  <c r="AW91" i="8"/>
  <c r="AV91" i="8"/>
  <c r="AU91" i="8"/>
  <c r="AT91" i="8"/>
  <c r="AS91" i="8"/>
  <c r="AR91" i="8"/>
  <c r="AQ91" i="8"/>
  <c r="AP91" i="8"/>
  <c r="AO91" i="8"/>
  <c r="AN91" i="8"/>
  <c r="AM91" i="8"/>
  <c r="AL91" i="8"/>
  <c r="AK91" i="8"/>
  <c r="AJ91" i="8"/>
  <c r="AI91" i="8"/>
  <c r="AH91" i="8"/>
  <c r="AG91" i="8"/>
  <c r="AF91" i="8"/>
  <c r="AE91" i="8"/>
  <c r="AD91" i="8"/>
  <c r="AC91" i="8"/>
  <c r="AB91" i="8"/>
  <c r="AA91" i="8"/>
  <c r="Z91" i="8"/>
  <c r="Y91" i="8"/>
  <c r="X91" i="8"/>
  <c r="W91" i="8"/>
  <c r="V91" i="8"/>
  <c r="U91" i="8"/>
  <c r="T91" i="8"/>
  <c r="S91" i="8"/>
  <c r="R91" i="8"/>
  <c r="Q91" i="8"/>
  <c r="P91" i="8"/>
  <c r="O91" i="8"/>
  <c r="N91" i="8"/>
  <c r="M91" i="8"/>
  <c r="L91" i="8"/>
  <c r="K91" i="8"/>
  <c r="J91" i="8"/>
  <c r="I91" i="8"/>
  <c r="H91" i="8"/>
  <c r="G91" i="8"/>
  <c r="F91" i="8"/>
  <c r="E91" i="8"/>
  <c r="D91" i="8"/>
  <c r="DF90" i="8"/>
  <c r="DE90" i="8"/>
  <c r="DD90" i="8"/>
  <c r="DC90" i="8"/>
  <c r="DB90" i="8"/>
  <c r="DA90" i="8"/>
  <c r="CZ90" i="8"/>
  <c r="CY90" i="8"/>
  <c r="CX90" i="8"/>
  <c r="CW90" i="8"/>
  <c r="CV90" i="8"/>
  <c r="CU90" i="8"/>
  <c r="CT90" i="8"/>
  <c r="CS90" i="8"/>
  <c r="CR90" i="8"/>
  <c r="CQ90" i="8"/>
  <c r="CP90" i="8"/>
  <c r="CO90" i="8"/>
  <c r="CN90" i="8"/>
  <c r="CM90" i="8"/>
  <c r="CL90" i="8"/>
  <c r="CK90" i="8"/>
  <c r="CJ90" i="8"/>
  <c r="CI90" i="8"/>
  <c r="CH90" i="8"/>
  <c r="CG90" i="8"/>
  <c r="CF90" i="8"/>
  <c r="CE90" i="8"/>
  <c r="CD90" i="8"/>
  <c r="CC90" i="8"/>
  <c r="CB90" i="8"/>
  <c r="CA90" i="8"/>
  <c r="BZ90" i="8"/>
  <c r="BY90" i="8"/>
  <c r="BX90" i="8"/>
  <c r="BW90" i="8"/>
  <c r="BV90" i="8"/>
  <c r="BU90" i="8"/>
  <c r="BT90" i="8"/>
  <c r="BS90" i="8"/>
  <c r="BR90" i="8"/>
  <c r="BQ90" i="8"/>
  <c r="BP90" i="8"/>
  <c r="BO90" i="8"/>
  <c r="BN90" i="8"/>
  <c r="BM90" i="8"/>
  <c r="BL90" i="8"/>
  <c r="BK90" i="8"/>
  <c r="BJ90" i="8"/>
  <c r="BI90" i="8"/>
  <c r="BH90" i="8"/>
  <c r="BG90" i="8"/>
  <c r="BF90" i="8"/>
  <c r="BE90" i="8"/>
  <c r="BD90" i="8"/>
  <c r="BC90" i="8"/>
  <c r="BB90" i="8"/>
  <c r="BA90" i="8"/>
  <c r="AZ90" i="8"/>
  <c r="AY90" i="8"/>
  <c r="AX90" i="8"/>
  <c r="AW90" i="8"/>
  <c r="AV90" i="8"/>
  <c r="AU90" i="8"/>
  <c r="AT90" i="8"/>
  <c r="AS90" i="8"/>
  <c r="AR90" i="8"/>
  <c r="AQ90" i="8"/>
  <c r="AP90" i="8"/>
  <c r="AO90" i="8"/>
  <c r="AN90" i="8"/>
  <c r="AM90" i="8"/>
  <c r="AL90" i="8"/>
  <c r="AK90" i="8"/>
  <c r="AJ90" i="8"/>
  <c r="AI90" i="8"/>
  <c r="AH90" i="8"/>
  <c r="AG90" i="8"/>
  <c r="AF90" i="8"/>
  <c r="AE90" i="8"/>
  <c r="AD90" i="8"/>
  <c r="AC90" i="8"/>
  <c r="AB90" i="8"/>
  <c r="AA90" i="8"/>
  <c r="Z90" i="8"/>
  <c r="Y90" i="8"/>
  <c r="X90" i="8"/>
  <c r="W90" i="8"/>
  <c r="V90" i="8"/>
  <c r="U90" i="8"/>
  <c r="T90" i="8"/>
  <c r="S90" i="8"/>
  <c r="R90" i="8"/>
  <c r="Q90" i="8"/>
  <c r="P90" i="8"/>
  <c r="O90" i="8"/>
  <c r="N90" i="8"/>
  <c r="M90" i="8"/>
  <c r="L90" i="8"/>
  <c r="K90" i="8"/>
  <c r="J90" i="8"/>
  <c r="I90" i="8"/>
  <c r="H90" i="8"/>
  <c r="G90" i="8"/>
  <c r="F90" i="8"/>
  <c r="E90" i="8"/>
  <c r="D90" i="8"/>
  <c r="DF89" i="8"/>
  <c r="DE89" i="8"/>
  <c r="DD89" i="8"/>
  <c r="DC89" i="8"/>
  <c r="DB89" i="8"/>
  <c r="DA89" i="8"/>
  <c r="CZ89" i="8"/>
  <c r="CY89" i="8"/>
  <c r="CX89" i="8"/>
  <c r="CW89" i="8"/>
  <c r="CV89" i="8"/>
  <c r="CU89" i="8"/>
  <c r="CT89" i="8"/>
  <c r="CS89" i="8"/>
  <c r="CR89" i="8"/>
  <c r="CQ89" i="8"/>
  <c r="CP89" i="8"/>
  <c r="CO89" i="8"/>
  <c r="CN89" i="8"/>
  <c r="CM89" i="8"/>
  <c r="CL89" i="8"/>
  <c r="CK89" i="8"/>
  <c r="CJ89" i="8"/>
  <c r="CI89" i="8"/>
  <c r="CH89" i="8"/>
  <c r="CG89" i="8"/>
  <c r="CF89" i="8"/>
  <c r="CE89" i="8"/>
  <c r="CD89" i="8"/>
  <c r="CC89" i="8"/>
  <c r="CB89" i="8"/>
  <c r="CA89" i="8"/>
  <c r="BZ89" i="8"/>
  <c r="BY89" i="8"/>
  <c r="BX89" i="8"/>
  <c r="BW89" i="8"/>
  <c r="BV89" i="8"/>
  <c r="BU89" i="8"/>
  <c r="BT89" i="8"/>
  <c r="BS89" i="8"/>
  <c r="BR89" i="8"/>
  <c r="BQ89" i="8"/>
  <c r="BP89" i="8"/>
  <c r="BO89" i="8"/>
  <c r="BN89" i="8"/>
  <c r="BM89" i="8"/>
  <c r="BL89" i="8"/>
  <c r="BK89" i="8"/>
  <c r="BJ89" i="8"/>
  <c r="BI89" i="8"/>
  <c r="BH89" i="8"/>
  <c r="BG89" i="8"/>
  <c r="BF89" i="8"/>
  <c r="BE89" i="8"/>
  <c r="BD89" i="8"/>
  <c r="BC89" i="8"/>
  <c r="BB89" i="8"/>
  <c r="BA89" i="8"/>
  <c r="AZ89" i="8"/>
  <c r="AY89" i="8"/>
  <c r="AX89" i="8"/>
  <c r="AW89" i="8"/>
  <c r="AV89" i="8"/>
  <c r="AU89" i="8"/>
  <c r="AT89" i="8"/>
  <c r="AS89" i="8"/>
  <c r="AR89" i="8"/>
  <c r="AQ89" i="8"/>
  <c r="AP89" i="8"/>
  <c r="AO89" i="8"/>
  <c r="AN89" i="8"/>
  <c r="AM89" i="8"/>
  <c r="AL89" i="8"/>
  <c r="AK89" i="8"/>
  <c r="AJ89" i="8"/>
  <c r="AI89" i="8"/>
  <c r="AH89" i="8"/>
  <c r="AG89" i="8"/>
  <c r="AF89" i="8"/>
  <c r="AE89" i="8"/>
  <c r="AD89" i="8"/>
  <c r="AC89" i="8"/>
  <c r="AB89" i="8"/>
  <c r="AA89" i="8"/>
  <c r="Z89" i="8"/>
  <c r="Y89" i="8"/>
  <c r="X89" i="8"/>
  <c r="W89" i="8"/>
  <c r="V89" i="8"/>
  <c r="U89" i="8"/>
  <c r="T89" i="8"/>
  <c r="S89" i="8"/>
  <c r="R89" i="8"/>
  <c r="Q89" i="8"/>
  <c r="P89" i="8"/>
  <c r="O89" i="8"/>
  <c r="N89" i="8"/>
  <c r="M89" i="8"/>
  <c r="L89" i="8"/>
  <c r="K89" i="8"/>
  <c r="J89" i="8"/>
  <c r="I89" i="8"/>
  <c r="H89" i="8"/>
  <c r="G89" i="8"/>
  <c r="F89" i="8"/>
  <c r="E89" i="8"/>
  <c r="D89" i="8"/>
  <c r="DF88" i="8"/>
  <c r="DE88" i="8"/>
  <c r="DD88" i="8"/>
  <c r="DC88" i="8"/>
  <c r="DB88" i="8"/>
  <c r="DA88" i="8"/>
  <c r="CZ88" i="8"/>
  <c r="CY88" i="8"/>
  <c r="CX88" i="8"/>
  <c r="CW88" i="8"/>
  <c r="CV88" i="8"/>
  <c r="CU88" i="8"/>
  <c r="CT88" i="8"/>
  <c r="CS88" i="8"/>
  <c r="CR88" i="8"/>
  <c r="CQ88" i="8"/>
  <c r="CP88" i="8"/>
  <c r="CO88" i="8"/>
  <c r="CN88" i="8"/>
  <c r="CM88" i="8"/>
  <c r="CL88" i="8"/>
  <c r="CK88" i="8"/>
  <c r="CJ88" i="8"/>
  <c r="CI88" i="8"/>
  <c r="CH88" i="8"/>
  <c r="CG88" i="8"/>
  <c r="CF88" i="8"/>
  <c r="CE88" i="8"/>
  <c r="CD88" i="8"/>
  <c r="CC88" i="8"/>
  <c r="CB88" i="8"/>
  <c r="CA88" i="8"/>
  <c r="BZ88" i="8"/>
  <c r="BY88" i="8"/>
  <c r="BX88" i="8"/>
  <c r="BW88" i="8"/>
  <c r="BV88" i="8"/>
  <c r="BU88" i="8"/>
  <c r="BT88" i="8"/>
  <c r="BS88" i="8"/>
  <c r="BR88" i="8"/>
  <c r="BQ88" i="8"/>
  <c r="BP88" i="8"/>
  <c r="BO88" i="8"/>
  <c r="BN88" i="8"/>
  <c r="BM88" i="8"/>
  <c r="BL88" i="8"/>
  <c r="BK88" i="8"/>
  <c r="BJ88" i="8"/>
  <c r="BI88" i="8"/>
  <c r="BH88" i="8"/>
  <c r="BG88" i="8"/>
  <c r="BF88" i="8"/>
  <c r="BE88" i="8"/>
  <c r="BD88" i="8"/>
  <c r="BC88" i="8"/>
  <c r="BB88" i="8"/>
  <c r="BA88" i="8"/>
  <c r="AZ88" i="8"/>
  <c r="AY88" i="8"/>
  <c r="AX88" i="8"/>
  <c r="AW88" i="8"/>
  <c r="AV88" i="8"/>
  <c r="AU88" i="8"/>
  <c r="AT88" i="8"/>
  <c r="AS88" i="8"/>
  <c r="AR88" i="8"/>
  <c r="AQ88" i="8"/>
  <c r="AP88" i="8"/>
  <c r="AO88" i="8"/>
  <c r="AN88" i="8"/>
  <c r="AM88" i="8"/>
  <c r="AL88" i="8"/>
  <c r="AK88" i="8"/>
  <c r="AJ88" i="8"/>
  <c r="AI88" i="8"/>
  <c r="AH88" i="8"/>
  <c r="AG88" i="8"/>
  <c r="AF88" i="8"/>
  <c r="AE88" i="8"/>
  <c r="AD88" i="8"/>
  <c r="AC88" i="8"/>
  <c r="AB88" i="8"/>
  <c r="AA88" i="8"/>
  <c r="Z88" i="8"/>
  <c r="Y88" i="8"/>
  <c r="X88" i="8"/>
  <c r="W88" i="8"/>
  <c r="V88" i="8"/>
  <c r="U88" i="8"/>
  <c r="T88" i="8"/>
  <c r="S88" i="8"/>
  <c r="R88" i="8"/>
  <c r="Q88" i="8"/>
  <c r="P88" i="8"/>
  <c r="O88" i="8"/>
  <c r="N88" i="8"/>
  <c r="M88" i="8"/>
  <c r="L88" i="8"/>
  <c r="K88" i="8"/>
  <c r="J88" i="8"/>
  <c r="I88" i="8"/>
  <c r="H88" i="8"/>
  <c r="G88" i="8"/>
  <c r="F88" i="8"/>
  <c r="E88" i="8"/>
  <c r="D88" i="8"/>
  <c r="DF87" i="8"/>
  <c r="DE87" i="8"/>
  <c r="DD87" i="8"/>
  <c r="DC87" i="8"/>
  <c r="DB87" i="8"/>
  <c r="DA87" i="8"/>
  <c r="CZ87" i="8"/>
  <c r="CY87" i="8"/>
  <c r="CX87" i="8"/>
  <c r="CW87" i="8"/>
  <c r="CV87" i="8"/>
  <c r="CU87" i="8"/>
  <c r="CT87" i="8"/>
  <c r="CS87" i="8"/>
  <c r="CR87" i="8"/>
  <c r="CQ87" i="8"/>
  <c r="CP87" i="8"/>
  <c r="CO87" i="8"/>
  <c r="CN87" i="8"/>
  <c r="CM87" i="8"/>
  <c r="CL87" i="8"/>
  <c r="CK87" i="8"/>
  <c r="CJ87" i="8"/>
  <c r="CI87" i="8"/>
  <c r="CH87" i="8"/>
  <c r="CG87" i="8"/>
  <c r="CF87" i="8"/>
  <c r="CE87" i="8"/>
  <c r="CD87" i="8"/>
  <c r="CC87" i="8"/>
  <c r="CB87" i="8"/>
  <c r="CA87" i="8"/>
  <c r="BZ87" i="8"/>
  <c r="BY87" i="8"/>
  <c r="BX87" i="8"/>
  <c r="BW87" i="8"/>
  <c r="BV87" i="8"/>
  <c r="BU87" i="8"/>
  <c r="BT87" i="8"/>
  <c r="BS87" i="8"/>
  <c r="BR87" i="8"/>
  <c r="BQ87" i="8"/>
  <c r="BP87" i="8"/>
  <c r="BO87" i="8"/>
  <c r="BN87" i="8"/>
  <c r="BM87" i="8"/>
  <c r="BL87" i="8"/>
  <c r="BK87" i="8"/>
  <c r="BJ87" i="8"/>
  <c r="BI87" i="8"/>
  <c r="BH87" i="8"/>
  <c r="BG87" i="8"/>
  <c r="BF87" i="8"/>
  <c r="BE87" i="8"/>
  <c r="BD87" i="8"/>
  <c r="BC87" i="8"/>
  <c r="BB87" i="8"/>
  <c r="BA87" i="8"/>
  <c r="AZ87" i="8"/>
  <c r="AY87" i="8"/>
  <c r="AX87" i="8"/>
  <c r="AW87" i="8"/>
  <c r="AV87" i="8"/>
  <c r="AU87" i="8"/>
  <c r="AT87" i="8"/>
  <c r="AS87" i="8"/>
  <c r="AR87" i="8"/>
  <c r="AQ87" i="8"/>
  <c r="AP87" i="8"/>
  <c r="AO87" i="8"/>
  <c r="AN87" i="8"/>
  <c r="AM87" i="8"/>
  <c r="AL87" i="8"/>
  <c r="AK87" i="8"/>
  <c r="AJ87" i="8"/>
  <c r="AI87" i="8"/>
  <c r="AH87" i="8"/>
  <c r="AG87" i="8"/>
  <c r="AF87" i="8"/>
  <c r="AE87" i="8"/>
  <c r="AD87" i="8"/>
  <c r="AC87" i="8"/>
  <c r="AB87" i="8"/>
  <c r="AA87" i="8"/>
  <c r="Z87" i="8"/>
  <c r="Y87" i="8"/>
  <c r="X87" i="8"/>
  <c r="W87" i="8"/>
  <c r="V87" i="8"/>
  <c r="U87" i="8"/>
  <c r="T87" i="8"/>
  <c r="S87" i="8"/>
  <c r="R87" i="8"/>
  <c r="Q87" i="8"/>
  <c r="P87" i="8"/>
  <c r="O87" i="8"/>
  <c r="N87" i="8"/>
  <c r="M87" i="8"/>
  <c r="L87" i="8"/>
  <c r="K87" i="8"/>
  <c r="J87" i="8"/>
  <c r="I87" i="8"/>
  <c r="H87" i="8"/>
  <c r="G87" i="8"/>
  <c r="F87" i="8"/>
  <c r="E87" i="8"/>
  <c r="D87" i="8"/>
  <c r="DF86" i="8"/>
  <c r="DE86" i="8"/>
  <c r="DD86" i="8"/>
  <c r="DC86" i="8"/>
  <c r="DB86" i="8"/>
  <c r="DA86" i="8"/>
  <c r="CZ86" i="8"/>
  <c r="CY86" i="8"/>
  <c r="CX86" i="8"/>
  <c r="CW86" i="8"/>
  <c r="CV86" i="8"/>
  <c r="CU86" i="8"/>
  <c r="CT86" i="8"/>
  <c r="CS86" i="8"/>
  <c r="CR86" i="8"/>
  <c r="CQ86" i="8"/>
  <c r="CP86" i="8"/>
  <c r="CO86" i="8"/>
  <c r="CN86" i="8"/>
  <c r="CM86" i="8"/>
  <c r="CL86" i="8"/>
  <c r="CK86" i="8"/>
  <c r="CJ86" i="8"/>
  <c r="CI86" i="8"/>
  <c r="CH86" i="8"/>
  <c r="CG86" i="8"/>
  <c r="CF86" i="8"/>
  <c r="CE86" i="8"/>
  <c r="CD86" i="8"/>
  <c r="CC86" i="8"/>
  <c r="CB86" i="8"/>
  <c r="CA86" i="8"/>
  <c r="BZ86" i="8"/>
  <c r="BY86" i="8"/>
  <c r="BX86" i="8"/>
  <c r="BW86" i="8"/>
  <c r="BV86" i="8"/>
  <c r="BU86" i="8"/>
  <c r="BT86" i="8"/>
  <c r="BS86" i="8"/>
  <c r="BR86" i="8"/>
  <c r="BQ86" i="8"/>
  <c r="BP86" i="8"/>
  <c r="BO86" i="8"/>
  <c r="BN86" i="8"/>
  <c r="BM86" i="8"/>
  <c r="BL86" i="8"/>
  <c r="BK86" i="8"/>
  <c r="BJ86" i="8"/>
  <c r="BI86" i="8"/>
  <c r="BH86" i="8"/>
  <c r="BG86" i="8"/>
  <c r="BF86" i="8"/>
  <c r="BE86" i="8"/>
  <c r="BD86" i="8"/>
  <c r="BC86" i="8"/>
  <c r="BB86" i="8"/>
  <c r="BA86" i="8"/>
  <c r="AZ86" i="8"/>
  <c r="AY86" i="8"/>
  <c r="AX86" i="8"/>
  <c r="AW86" i="8"/>
  <c r="AV86" i="8"/>
  <c r="AU86" i="8"/>
  <c r="AT86" i="8"/>
  <c r="AS86" i="8"/>
  <c r="AR86" i="8"/>
  <c r="AQ86" i="8"/>
  <c r="AP86" i="8"/>
  <c r="AO86" i="8"/>
  <c r="AN86" i="8"/>
  <c r="AM86" i="8"/>
  <c r="AL86" i="8"/>
  <c r="AK86" i="8"/>
  <c r="AJ86" i="8"/>
  <c r="AI86" i="8"/>
  <c r="AH86" i="8"/>
  <c r="AG86" i="8"/>
  <c r="AF86" i="8"/>
  <c r="AE86" i="8"/>
  <c r="AD86" i="8"/>
  <c r="AC86" i="8"/>
  <c r="AB86" i="8"/>
  <c r="AA86" i="8"/>
  <c r="Z86" i="8"/>
  <c r="Y86" i="8"/>
  <c r="X86" i="8"/>
  <c r="W86" i="8"/>
  <c r="V86" i="8"/>
  <c r="U86" i="8"/>
  <c r="T86" i="8"/>
  <c r="S86" i="8"/>
  <c r="R86" i="8"/>
  <c r="Q86" i="8"/>
  <c r="P86" i="8"/>
  <c r="O86" i="8"/>
  <c r="N86" i="8"/>
  <c r="M86" i="8"/>
  <c r="L86" i="8"/>
  <c r="K86" i="8"/>
  <c r="J86" i="8"/>
  <c r="I86" i="8"/>
  <c r="H86" i="8"/>
  <c r="G86" i="8"/>
  <c r="F86" i="8"/>
  <c r="E86" i="8"/>
  <c r="D86" i="8"/>
  <c r="DF85" i="8"/>
  <c r="DE85" i="8"/>
  <c r="DD85" i="8"/>
  <c r="DC85" i="8"/>
  <c r="DB85" i="8"/>
  <c r="DA85" i="8"/>
  <c r="CZ85" i="8"/>
  <c r="CY85" i="8"/>
  <c r="CX85" i="8"/>
  <c r="CW85" i="8"/>
  <c r="CV85" i="8"/>
  <c r="CU85" i="8"/>
  <c r="CT85" i="8"/>
  <c r="CS85" i="8"/>
  <c r="CR85" i="8"/>
  <c r="CQ85" i="8"/>
  <c r="CP85" i="8"/>
  <c r="CO85" i="8"/>
  <c r="CN85" i="8"/>
  <c r="CM85" i="8"/>
  <c r="CL85" i="8"/>
  <c r="CK85" i="8"/>
  <c r="CJ85" i="8"/>
  <c r="CI85" i="8"/>
  <c r="CH85" i="8"/>
  <c r="CG85" i="8"/>
  <c r="CF85" i="8"/>
  <c r="CE85" i="8"/>
  <c r="CD85" i="8"/>
  <c r="CC85" i="8"/>
  <c r="CB85" i="8"/>
  <c r="CA85" i="8"/>
  <c r="BZ85" i="8"/>
  <c r="BY85" i="8"/>
  <c r="BX85" i="8"/>
  <c r="BW85" i="8"/>
  <c r="BV85" i="8"/>
  <c r="BU85" i="8"/>
  <c r="BT85" i="8"/>
  <c r="BS85" i="8"/>
  <c r="BR85" i="8"/>
  <c r="BQ85" i="8"/>
  <c r="BP85" i="8"/>
  <c r="BO85" i="8"/>
  <c r="BN85" i="8"/>
  <c r="BM85" i="8"/>
  <c r="BL85" i="8"/>
  <c r="BK85" i="8"/>
  <c r="BJ85" i="8"/>
  <c r="BI85" i="8"/>
  <c r="BH85" i="8"/>
  <c r="BG85" i="8"/>
  <c r="BF85" i="8"/>
  <c r="BE85" i="8"/>
  <c r="BD85" i="8"/>
  <c r="BC85" i="8"/>
  <c r="BB85" i="8"/>
  <c r="BA85" i="8"/>
  <c r="AZ85" i="8"/>
  <c r="AY85" i="8"/>
  <c r="AX85" i="8"/>
  <c r="AW85" i="8"/>
  <c r="AV85" i="8"/>
  <c r="AU85" i="8"/>
  <c r="AT85" i="8"/>
  <c r="AS85" i="8"/>
  <c r="AR85" i="8"/>
  <c r="AQ85" i="8"/>
  <c r="AP85" i="8"/>
  <c r="AO85" i="8"/>
  <c r="AN85" i="8"/>
  <c r="AM85" i="8"/>
  <c r="AL85" i="8"/>
  <c r="AK85" i="8"/>
  <c r="AJ85" i="8"/>
  <c r="AI85" i="8"/>
  <c r="AH85" i="8"/>
  <c r="AG85" i="8"/>
  <c r="AF85" i="8"/>
  <c r="AE85" i="8"/>
  <c r="AD85" i="8"/>
  <c r="AC85" i="8"/>
  <c r="AB85" i="8"/>
  <c r="AA85" i="8"/>
  <c r="Z85" i="8"/>
  <c r="Y85" i="8"/>
  <c r="X85" i="8"/>
  <c r="W85" i="8"/>
  <c r="V85" i="8"/>
  <c r="U85" i="8"/>
  <c r="T85" i="8"/>
  <c r="S85" i="8"/>
  <c r="R85" i="8"/>
  <c r="Q85" i="8"/>
  <c r="P85" i="8"/>
  <c r="O85" i="8"/>
  <c r="N85" i="8"/>
  <c r="M85" i="8"/>
  <c r="L85" i="8"/>
  <c r="K85" i="8"/>
  <c r="J85" i="8"/>
  <c r="I85" i="8"/>
  <c r="H85" i="8"/>
  <c r="G85" i="8"/>
  <c r="F85" i="8"/>
  <c r="E85" i="8"/>
  <c r="D85" i="8"/>
  <c r="CH94" i="7"/>
  <c r="CG94" i="7"/>
  <c r="CF94" i="7"/>
  <c r="CE94" i="7"/>
  <c r="CD94" i="7"/>
  <c r="CC94" i="7"/>
  <c r="CB94" i="7"/>
  <c r="CH83" i="7"/>
  <c r="CG83" i="7"/>
  <c r="CF83" i="7"/>
  <c r="CE83" i="7"/>
  <c r="CD83" i="7"/>
  <c r="CC83" i="7"/>
  <c r="CB83" i="7"/>
  <c r="CA83" i="7"/>
  <c r="CH82" i="7"/>
  <c r="CG82" i="7"/>
  <c r="CF82" i="7"/>
  <c r="CE82" i="7"/>
  <c r="CD82" i="7"/>
  <c r="CC82" i="7"/>
  <c r="CB82" i="7"/>
  <c r="CA82" i="7"/>
  <c r="CH80" i="7"/>
  <c r="CG80" i="7"/>
  <c r="CF80" i="7"/>
  <c r="CE80" i="7"/>
  <c r="CD80" i="7"/>
  <c r="CC80" i="7"/>
  <c r="CB80" i="7"/>
  <c r="CA80" i="7"/>
  <c r="CH79" i="7"/>
  <c r="CG79" i="7"/>
  <c r="CF79" i="7"/>
  <c r="CE79" i="7"/>
  <c r="CD79" i="7"/>
  <c r="CC79" i="7"/>
  <c r="CB79" i="7"/>
  <c r="CA79" i="7"/>
  <c r="CH78" i="7"/>
  <c r="CG78" i="7"/>
  <c r="CF78" i="7"/>
  <c r="CE78" i="7"/>
  <c r="CD78" i="7"/>
  <c r="CC78" i="7"/>
  <c r="CB78" i="7"/>
  <c r="CA78" i="7"/>
  <c r="CH77" i="7"/>
  <c r="CG77" i="7"/>
  <c r="CF77" i="7"/>
  <c r="CE77" i="7"/>
  <c r="CD77" i="7"/>
  <c r="CC77" i="7"/>
  <c r="CB77" i="7"/>
  <c r="CA77" i="7"/>
  <c r="AD76" i="7"/>
  <c r="AD77" i="7"/>
  <c r="CH76" i="7"/>
  <c r="CG76" i="7"/>
  <c r="CF76" i="7"/>
  <c r="CE76" i="7"/>
  <c r="CD76" i="7"/>
  <c r="CC76" i="7"/>
  <c r="CB76" i="7"/>
  <c r="CA76" i="7"/>
  <c r="CH75" i="7"/>
  <c r="CG75" i="7"/>
  <c r="CF75" i="7"/>
  <c r="CE75" i="7"/>
  <c r="CD75" i="7"/>
  <c r="CC75" i="7"/>
  <c r="CB75" i="7"/>
  <c r="CA75" i="7"/>
  <c r="CH74" i="7"/>
  <c r="CG74" i="7"/>
  <c r="CF74" i="7"/>
  <c r="CE74" i="7"/>
  <c r="CD74" i="7"/>
  <c r="CC74" i="7"/>
  <c r="CB74" i="7"/>
  <c r="CA74" i="7"/>
  <c r="AB85" i="7"/>
  <c r="AB86" i="7"/>
  <c r="Y85" i="7"/>
  <c r="Y86" i="7"/>
  <c r="X85" i="7"/>
  <c r="X86" i="7"/>
  <c r="AA85" i="7"/>
  <c r="AA86" i="7"/>
  <c r="W85" i="7"/>
  <c r="W86" i="7"/>
  <c r="AG72" i="6"/>
  <c r="AG81" i="6"/>
  <c r="AF72" i="6"/>
  <c r="AF81" i="6"/>
  <c r="AC72" i="6"/>
  <c r="AC81" i="6"/>
  <c r="AB72" i="6"/>
  <c r="AB81" i="6"/>
  <c r="Y72" i="6"/>
  <c r="Y81" i="6"/>
  <c r="X72" i="6"/>
  <c r="X81" i="6"/>
  <c r="U72" i="6"/>
  <c r="U81" i="6"/>
  <c r="T72" i="6"/>
  <c r="T81" i="6"/>
  <c r="Q72" i="6"/>
  <c r="Q81" i="6"/>
  <c r="P72" i="6"/>
  <c r="P81" i="6"/>
  <c r="M72" i="6"/>
  <c r="M81" i="6"/>
  <c r="L72" i="6"/>
  <c r="L81" i="6"/>
  <c r="I72" i="6"/>
  <c r="I81" i="6"/>
  <c r="H72" i="6"/>
  <c r="H81" i="6"/>
  <c r="E72" i="6"/>
  <c r="E81" i="6"/>
  <c r="DF76" i="6"/>
  <c r="DE76" i="6"/>
  <c r="DD76" i="6"/>
  <c r="DC76" i="6"/>
  <c r="DB76" i="6"/>
  <c r="DA76" i="6"/>
  <c r="CZ76" i="6"/>
  <c r="CY76" i="6"/>
  <c r="CX76" i="6"/>
  <c r="CW76" i="6"/>
  <c r="CV76" i="6"/>
  <c r="CU76" i="6"/>
  <c r="CT76" i="6"/>
  <c r="CS76" i="6"/>
  <c r="CR76" i="6"/>
  <c r="CQ76" i="6"/>
  <c r="CP76" i="6"/>
  <c r="CO76" i="6"/>
  <c r="CN76" i="6"/>
  <c r="CM76" i="6"/>
  <c r="CL76" i="6"/>
  <c r="CK76" i="6"/>
  <c r="CJ76" i="6"/>
  <c r="CI76" i="6"/>
  <c r="CH76" i="6"/>
  <c r="CG76" i="6"/>
  <c r="CF76" i="6"/>
  <c r="CE76" i="6"/>
  <c r="CD76" i="6"/>
  <c r="CC76" i="6"/>
  <c r="CB76" i="6"/>
  <c r="CA76" i="6"/>
  <c r="BZ76" i="6"/>
  <c r="BY76" i="6"/>
  <c r="BX76" i="6"/>
  <c r="BW76" i="6"/>
  <c r="BV76" i="6"/>
  <c r="BU76" i="6"/>
  <c r="BT76" i="6"/>
  <c r="BS76" i="6"/>
  <c r="BR76" i="6"/>
  <c r="BQ76" i="6"/>
  <c r="BP76" i="6"/>
  <c r="BO76" i="6"/>
  <c r="BN76" i="6"/>
  <c r="BM76" i="6"/>
  <c r="BL76" i="6"/>
  <c r="BK76" i="6"/>
  <c r="BJ76" i="6"/>
  <c r="BI76" i="6"/>
  <c r="BH76" i="6"/>
  <c r="BG76" i="6"/>
  <c r="BF76" i="6"/>
  <c r="BE76" i="6"/>
  <c r="BD76" i="6"/>
  <c r="BC76" i="6"/>
  <c r="BB76" i="6"/>
  <c r="BA76" i="6"/>
  <c r="AZ76" i="6"/>
  <c r="AY76" i="6"/>
  <c r="AX76" i="6"/>
  <c r="AW76" i="6"/>
  <c r="AV76" i="6"/>
  <c r="AU76" i="6"/>
  <c r="AT76" i="6"/>
  <c r="AS76" i="6"/>
  <c r="AR76" i="6"/>
  <c r="AQ76" i="6"/>
  <c r="AP76" i="6"/>
  <c r="AO76" i="6"/>
  <c r="AN76" i="6"/>
  <c r="AM76" i="6"/>
  <c r="AL76" i="6"/>
  <c r="AK76" i="6"/>
  <c r="AJ76" i="6"/>
  <c r="AI76" i="6"/>
  <c r="AH76" i="6"/>
  <c r="AG76" i="6"/>
  <c r="AF76" i="6"/>
  <c r="AE76" i="6"/>
  <c r="AD76" i="6"/>
  <c r="AC76" i="6"/>
  <c r="AB76" i="6"/>
  <c r="AA76" i="6"/>
  <c r="Z76" i="6"/>
  <c r="Y76" i="6"/>
  <c r="X76" i="6"/>
  <c r="W76" i="6"/>
  <c r="V76" i="6"/>
  <c r="U76" i="6"/>
  <c r="T76" i="6"/>
  <c r="S76" i="6"/>
  <c r="R76" i="6"/>
  <c r="Q76" i="6"/>
  <c r="P76" i="6"/>
  <c r="O76" i="6"/>
  <c r="N76" i="6"/>
  <c r="M76" i="6"/>
  <c r="L76" i="6"/>
  <c r="K76" i="6"/>
  <c r="J76" i="6"/>
  <c r="I76" i="6"/>
  <c r="H76" i="6"/>
  <c r="G76" i="6"/>
  <c r="F76" i="6"/>
  <c r="E76" i="6"/>
  <c r="DF75" i="6"/>
  <c r="DE75" i="6"/>
  <c r="DD75" i="6"/>
  <c r="DC75" i="6"/>
  <c r="DB75" i="6"/>
  <c r="DA75" i="6"/>
  <c r="CZ75" i="6"/>
  <c r="CY75" i="6"/>
  <c r="CX75" i="6"/>
  <c r="CW75" i="6"/>
  <c r="CV75" i="6"/>
  <c r="CU75" i="6"/>
  <c r="CT75" i="6"/>
  <c r="CS75" i="6"/>
  <c r="CR75" i="6"/>
  <c r="CQ75" i="6"/>
  <c r="CP75" i="6"/>
  <c r="CO75" i="6"/>
  <c r="CN75" i="6"/>
  <c r="CM75" i="6"/>
  <c r="CL75" i="6"/>
  <c r="CK75" i="6"/>
  <c r="CJ75" i="6"/>
  <c r="CI75" i="6"/>
  <c r="CH75" i="6"/>
  <c r="CG75" i="6"/>
  <c r="CF75" i="6"/>
  <c r="CE75" i="6"/>
  <c r="CD75" i="6"/>
  <c r="CC75" i="6"/>
  <c r="CB75" i="6"/>
  <c r="CA75" i="6"/>
  <c r="BZ75" i="6"/>
  <c r="BY75" i="6"/>
  <c r="BX75" i="6"/>
  <c r="BW75" i="6"/>
  <c r="BV75" i="6"/>
  <c r="BU75" i="6"/>
  <c r="BT75" i="6"/>
  <c r="BS75" i="6"/>
  <c r="BR75" i="6"/>
  <c r="BQ75" i="6"/>
  <c r="BP75" i="6"/>
  <c r="BO75" i="6"/>
  <c r="BN75" i="6"/>
  <c r="BM75" i="6"/>
  <c r="BL75" i="6"/>
  <c r="BK75" i="6"/>
  <c r="BJ75" i="6"/>
  <c r="BI75" i="6"/>
  <c r="BH75" i="6"/>
  <c r="BG75" i="6"/>
  <c r="BF75" i="6"/>
  <c r="BE75" i="6"/>
  <c r="BD75" i="6"/>
  <c r="BC75" i="6"/>
  <c r="BB75" i="6"/>
  <c r="BA75" i="6"/>
  <c r="AZ75" i="6"/>
  <c r="AY75" i="6"/>
  <c r="AX75" i="6"/>
  <c r="AW75" i="6"/>
  <c r="AV75" i="6"/>
  <c r="AU75" i="6"/>
  <c r="AT75" i="6"/>
  <c r="AS75" i="6"/>
  <c r="AR75" i="6"/>
  <c r="AQ75" i="6"/>
  <c r="AP75" i="6"/>
  <c r="AO75" i="6"/>
  <c r="AN75" i="6"/>
  <c r="AM75" i="6"/>
  <c r="AL75" i="6"/>
  <c r="AK75" i="6"/>
  <c r="AJ75" i="6"/>
  <c r="AI75" i="6"/>
  <c r="AH75" i="6"/>
  <c r="AH82" i="6"/>
  <c r="AG75" i="6"/>
  <c r="AG82" i="6"/>
  <c r="AF75" i="6"/>
  <c r="AF82" i="6"/>
  <c r="AE75" i="6"/>
  <c r="AE82" i="6"/>
  <c r="AD75" i="6"/>
  <c r="AD82" i="6"/>
  <c r="AC75" i="6"/>
  <c r="AC82" i="6"/>
  <c r="AB75" i="6"/>
  <c r="AB82" i="6"/>
  <c r="AA75" i="6"/>
  <c r="AA82" i="6"/>
  <c r="Z75" i="6"/>
  <c r="Z82" i="6"/>
  <c r="Y75" i="6"/>
  <c r="Y82" i="6"/>
  <c r="X75" i="6"/>
  <c r="X82" i="6"/>
  <c r="W75" i="6"/>
  <c r="W82" i="6"/>
  <c r="V75" i="6"/>
  <c r="V82" i="6"/>
  <c r="U75" i="6"/>
  <c r="U82" i="6"/>
  <c r="T75" i="6"/>
  <c r="T82" i="6"/>
  <c r="S75" i="6"/>
  <c r="S82" i="6"/>
  <c r="R75" i="6"/>
  <c r="R82" i="6"/>
  <c r="Q75" i="6"/>
  <c r="Q82" i="6"/>
  <c r="P75" i="6"/>
  <c r="P82" i="6"/>
  <c r="O75" i="6"/>
  <c r="O82" i="6"/>
  <c r="N75" i="6"/>
  <c r="N82" i="6"/>
  <c r="M75" i="6"/>
  <c r="M82" i="6"/>
  <c r="L75" i="6"/>
  <c r="L82" i="6"/>
  <c r="K75" i="6"/>
  <c r="K82" i="6"/>
  <c r="J75" i="6"/>
  <c r="J82" i="6"/>
  <c r="I75" i="6"/>
  <c r="I82" i="6"/>
  <c r="H75" i="6"/>
  <c r="H82" i="6"/>
  <c r="G75" i="6"/>
  <c r="G82" i="6"/>
  <c r="F75" i="6"/>
  <c r="F82" i="6"/>
  <c r="E75" i="6"/>
  <c r="E82" i="6"/>
  <c r="DF73" i="6"/>
  <c r="DE73" i="6"/>
  <c r="DD73" i="6"/>
  <c r="DC73" i="6"/>
  <c r="DB73" i="6"/>
  <c r="DA73" i="6"/>
  <c r="CZ73" i="6"/>
  <c r="CY73" i="6"/>
  <c r="CX73" i="6"/>
  <c r="CW73" i="6"/>
  <c r="CV73" i="6"/>
  <c r="CU73" i="6"/>
  <c r="CT73" i="6"/>
  <c r="CS73" i="6"/>
  <c r="CR73" i="6"/>
  <c r="CQ73" i="6"/>
  <c r="CP73" i="6"/>
  <c r="CO73" i="6"/>
  <c r="CN73" i="6"/>
  <c r="CM73" i="6"/>
  <c r="CL73" i="6"/>
  <c r="CK73" i="6"/>
  <c r="CJ73" i="6"/>
  <c r="CI73" i="6"/>
  <c r="CH73" i="6"/>
  <c r="CG73" i="6"/>
  <c r="CF73" i="6"/>
  <c r="CE73" i="6"/>
  <c r="CD73" i="6"/>
  <c r="CC73" i="6"/>
  <c r="CB73" i="6"/>
  <c r="CA73" i="6"/>
  <c r="BZ73" i="6"/>
  <c r="BY73" i="6"/>
  <c r="BX73" i="6"/>
  <c r="BW73" i="6"/>
  <c r="BV73" i="6"/>
  <c r="BU73" i="6"/>
  <c r="BT73" i="6"/>
  <c r="BS73" i="6"/>
  <c r="BR73" i="6"/>
  <c r="BQ73" i="6"/>
  <c r="BP73" i="6"/>
  <c r="BO73" i="6"/>
  <c r="BN73" i="6"/>
  <c r="BM73" i="6"/>
  <c r="BL73" i="6"/>
  <c r="BK73" i="6"/>
  <c r="BJ73" i="6"/>
  <c r="BI73" i="6"/>
  <c r="BH73" i="6"/>
  <c r="BG73" i="6"/>
  <c r="BF73" i="6"/>
  <c r="BE73" i="6"/>
  <c r="BD73" i="6"/>
  <c r="BC73" i="6"/>
  <c r="BB73" i="6"/>
  <c r="BA73" i="6"/>
  <c r="AZ73" i="6"/>
  <c r="AY73" i="6"/>
  <c r="AX73" i="6"/>
  <c r="AW73" i="6"/>
  <c r="AV73" i="6"/>
  <c r="AU73" i="6"/>
  <c r="AT73" i="6"/>
  <c r="AS73" i="6"/>
  <c r="AR73" i="6"/>
  <c r="AQ73" i="6"/>
  <c r="AP73" i="6"/>
  <c r="AO73" i="6"/>
  <c r="AN73" i="6"/>
  <c r="AM73" i="6"/>
  <c r="AL73" i="6"/>
  <c r="AK73" i="6"/>
  <c r="AJ73" i="6"/>
  <c r="AI73" i="6"/>
  <c r="AH73" i="6"/>
  <c r="AG73" i="6"/>
  <c r="AF73" i="6"/>
  <c r="AE73" i="6"/>
  <c r="AD73" i="6"/>
  <c r="AC73" i="6"/>
  <c r="AB73" i="6"/>
  <c r="AA73" i="6"/>
  <c r="Z73" i="6"/>
  <c r="Y73" i="6"/>
  <c r="X73" i="6"/>
  <c r="W73" i="6"/>
  <c r="V73" i="6"/>
  <c r="U73" i="6"/>
  <c r="T73" i="6"/>
  <c r="S73" i="6"/>
  <c r="R73" i="6"/>
  <c r="Q73" i="6"/>
  <c r="P73" i="6"/>
  <c r="O73" i="6"/>
  <c r="N73" i="6"/>
  <c r="M73" i="6"/>
  <c r="L73" i="6"/>
  <c r="K73" i="6"/>
  <c r="J73" i="6"/>
  <c r="I73" i="6"/>
  <c r="H73" i="6"/>
  <c r="G73" i="6"/>
  <c r="F73" i="6"/>
  <c r="E73" i="6"/>
  <c r="DF72" i="6"/>
  <c r="DE72" i="6"/>
  <c r="DD72" i="6"/>
  <c r="DC72" i="6"/>
  <c r="DB72" i="6"/>
  <c r="DA72" i="6"/>
  <c r="CZ72" i="6"/>
  <c r="CY72" i="6"/>
  <c r="CX72" i="6"/>
  <c r="CW72" i="6"/>
  <c r="CV72" i="6"/>
  <c r="CU72" i="6"/>
  <c r="CT72" i="6"/>
  <c r="CS72" i="6"/>
  <c r="CR72" i="6"/>
  <c r="CQ72" i="6"/>
  <c r="CP72" i="6"/>
  <c r="CO72" i="6"/>
  <c r="CN72" i="6"/>
  <c r="CM72" i="6"/>
  <c r="CL72" i="6"/>
  <c r="CK72" i="6"/>
  <c r="CJ72" i="6"/>
  <c r="CI72" i="6"/>
  <c r="CH72" i="6"/>
  <c r="CG72" i="6"/>
  <c r="CF72" i="6"/>
  <c r="CE72" i="6"/>
  <c r="CD72" i="6"/>
  <c r="CC72" i="6"/>
  <c r="CB72" i="6"/>
  <c r="CA72" i="6"/>
  <c r="BZ72" i="6"/>
  <c r="BY72" i="6"/>
  <c r="BX72" i="6"/>
  <c r="BW72" i="6"/>
  <c r="BV72" i="6"/>
  <c r="BU72" i="6"/>
  <c r="BT72" i="6"/>
  <c r="BS72" i="6"/>
  <c r="BR72" i="6"/>
  <c r="BQ72" i="6"/>
  <c r="BP72" i="6"/>
  <c r="BO72" i="6"/>
  <c r="BN72" i="6"/>
  <c r="BM72" i="6"/>
  <c r="BL72" i="6"/>
  <c r="BK72" i="6"/>
  <c r="BJ72" i="6"/>
  <c r="BI72" i="6"/>
  <c r="BH72" i="6"/>
  <c r="BG72" i="6"/>
  <c r="BF72" i="6"/>
  <c r="BE72" i="6"/>
  <c r="BD72" i="6"/>
  <c r="BC72" i="6"/>
  <c r="BB72" i="6"/>
  <c r="BA72" i="6"/>
  <c r="AZ72" i="6"/>
  <c r="AY72" i="6"/>
  <c r="AX72" i="6"/>
  <c r="AW72" i="6"/>
  <c r="AV72" i="6"/>
  <c r="AU72" i="6"/>
  <c r="AT72" i="6"/>
  <c r="AS72" i="6"/>
  <c r="AR72" i="6"/>
  <c r="AQ72" i="6"/>
  <c r="AP72" i="6"/>
  <c r="AO72" i="6"/>
  <c r="AN72" i="6"/>
  <c r="AM72" i="6"/>
  <c r="AL72" i="6"/>
  <c r="AK72" i="6"/>
  <c r="AJ72" i="6"/>
  <c r="AI72" i="6"/>
  <c r="AH72" i="6"/>
  <c r="AH81" i="6"/>
  <c r="AE72" i="6"/>
  <c r="AE81" i="6"/>
  <c r="AD72" i="6"/>
  <c r="AD81" i="6"/>
  <c r="AA72" i="6"/>
  <c r="AA81" i="6"/>
  <c r="Z72" i="6"/>
  <c r="Z81" i="6"/>
  <c r="W72" i="6"/>
  <c r="W81" i="6"/>
  <c r="V72" i="6"/>
  <c r="V81" i="6"/>
  <c r="S72" i="6"/>
  <c r="S81" i="6"/>
  <c r="R72" i="6"/>
  <c r="R81" i="6"/>
  <c r="O72" i="6"/>
  <c r="O81" i="6"/>
  <c r="N72" i="6"/>
  <c r="N81" i="6"/>
  <c r="K72" i="6"/>
  <c r="K81" i="6"/>
  <c r="J72" i="6"/>
  <c r="J81" i="6"/>
  <c r="G72" i="6"/>
  <c r="G81" i="6"/>
  <c r="F72" i="6"/>
  <c r="F81" i="6"/>
  <c r="DF70" i="6"/>
  <c r="DE70" i="6"/>
  <c r="DD70" i="6"/>
  <c r="DC70" i="6"/>
  <c r="DB70" i="6"/>
  <c r="DA70" i="6"/>
  <c r="CZ70" i="6"/>
  <c r="CY70" i="6"/>
  <c r="CX70" i="6"/>
  <c r="CW70" i="6"/>
  <c r="CV70" i="6"/>
  <c r="CU70" i="6"/>
  <c r="CT70" i="6"/>
  <c r="CS70" i="6"/>
  <c r="CR70" i="6"/>
  <c r="CQ70" i="6"/>
  <c r="CP70" i="6"/>
  <c r="CO70" i="6"/>
  <c r="CN70" i="6"/>
  <c r="CM70" i="6"/>
  <c r="CL70" i="6"/>
  <c r="CK70" i="6"/>
  <c r="CJ70" i="6"/>
  <c r="CI70" i="6"/>
  <c r="CH70" i="6"/>
  <c r="CG70" i="6"/>
  <c r="CF70" i="6"/>
  <c r="CE70" i="6"/>
  <c r="CD70" i="6"/>
  <c r="CC70" i="6"/>
  <c r="CB70" i="6"/>
  <c r="CA70" i="6"/>
  <c r="BZ70" i="6"/>
  <c r="BY70" i="6"/>
  <c r="BX70" i="6"/>
  <c r="BW70" i="6"/>
  <c r="BV70" i="6"/>
  <c r="BU70" i="6"/>
  <c r="BT70" i="6"/>
  <c r="BS70" i="6"/>
  <c r="BR70" i="6"/>
  <c r="BQ70" i="6"/>
  <c r="BP70" i="6"/>
  <c r="BO70" i="6"/>
  <c r="BN70" i="6"/>
  <c r="BM70" i="6"/>
  <c r="BL70" i="6"/>
  <c r="BK70" i="6"/>
  <c r="BJ70" i="6"/>
  <c r="BI70" i="6"/>
  <c r="BH70" i="6"/>
  <c r="BG70" i="6"/>
  <c r="BF70" i="6"/>
  <c r="BE70" i="6"/>
  <c r="BD70" i="6"/>
  <c r="BC70" i="6"/>
  <c r="BB70" i="6"/>
  <c r="BA70" i="6"/>
  <c r="AZ70" i="6"/>
  <c r="AY70" i="6"/>
  <c r="AX70" i="6"/>
  <c r="AW70" i="6"/>
  <c r="AV70" i="6"/>
  <c r="AU70" i="6"/>
  <c r="AT70" i="6"/>
  <c r="AS70" i="6"/>
  <c r="AR70" i="6"/>
  <c r="AQ70" i="6"/>
  <c r="AP70" i="6"/>
  <c r="AO70" i="6"/>
  <c r="AN70" i="6"/>
  <c r="AM70" i="6"/>
  <c r="AL70" i="6"/>
  <c r="AK70" i="6"/>
  <c r="AJ70" i="6"/>
  <c r="AI70" i="6"/>
  <c r="AH70" i="6"/>
  <c r="AG70" i="6"/>
  <c r="AF70" i="6"/>
  <c r="AE70" i="6"/>
  <c r="AD70" i="6"/>
  <c r="AC70" i="6"/>
  <c r="AB70" i="6"/>
  <c r="AA70" i="6"/>
  <c r="Z70" i="6"/>
  <c r="Y70" i="6"/>
  <c r="X70" i="6"/>
  <c r="W70" i="6"/>
  <c r="V70" i="6"/>
  <c r="U70" i="6"/>
  <c r="T70" i="6"/>
  <c r="S70" i="6"/>
  <c r="R70" i="6"/>
  <c r="Q70" i="6"/>
  <c r="P70" i="6"/>
  <c r="O70" i="6"/>
  <c r="N70" i="6"/>
  <c r="M70" i="6"/>
  <c r="L70" i="6"/>
  <c r="K70" i="6"/>
  <c r="J70" i="6"/>
  <c r="I70" i="6"/>
  <c r="H70" i="6"/>
  <c r="G70" i="6"/>
  <c r="F70" i="6"/>
  <c r="E70" i="6"/>
  <c r="DF69" i="6"/>
  <c r="DE69" i="6"/>
  <c r="DD69" i="6"/>
  <c r="DC69" i="6"/>
  <c r="DB69" i="6"/>
  <c r="DA69" i="6"/>
  <c r="CZ69" i="6"/>
  <c r="CY69" i="6"/>
  <c r="CX69" i="6"/>
  <c r="CW69" i="6"/>
  <c r="CV69" i="6"/>
  <c r="CU69" i="6"/>
  <c r="CT69" i="6"/>
  <c r="CS69" i="6"/>
  <c r="CR69" i="6"/>
  <c r="CQ69" i="6"/>
  <c r="CP69" i="6"/>
  <c r="CO69" i="6"/>
  <c r="CN69" i="6"/>
  <c r="CM69" i="6"/>
  <c r="CL69" i="6"/>
  <c r="CK69" i="6"/>
  <c r="CJ69" i="6"/>
  <c r="CI69" i="6"/>
  <c r="CH69" i="6"/>
  <c r="CG69" i="6"/>
  <c r="CF69" i="6"/>
  <c r="CE69" i="6"/>
  <c r="CD69" i="6"/>
  <c r="CC69" i="6"/>
  <c r="CB69" i="6"/>
  <c r="CA69" i="6"/>
  <c r="BZ69" i="6"/>
  <c r="BY69" i="6"/>
  <c r="BX69" i="6"/>
  <c r="BW69" i="6"/>
  <c r="BV69" i="6"/>
  <c r="BU69" i="6"/>
  <c r="BT69" i="6"/>
  <c r="BS69" i="6"/>
  <c r="BR69" i="6"/>
  <c r="BQ69" i="6"/>
  <c r="BP69" i="6"/>
  <c r="BO69" i="6"/>
  <c r="BN69" i="6"/>
  <c r="BM69" i="6"/>
  <c r="BL69" i="6"/>
  <c r="BK69" i="6"/>
  <c r="BJ69" i="6"/>
  <c r="BI69" i="6"/>
  <c r="BH69" i="6"/>
  <c r="BG69" i="6"/>
  <c r="BF69" i="6"/>
  <c r="BE69" i="6"/>
  <c r="BD69" i="6"/>
  <c r="BC69" i="6"/>
  <c r="BB69" i="6"/>
  <c r="BA69" i="6"/>
  <c r="AZ69" i="6"/>
  <c r="AY69" i="6"/>
  <c r="AX69" i="6"/>
  <c r="AW69" i="6"/>
  <c r="AV69" i="6"/>
  <c r="AU69" i="6"/>
  <c r="AT69" i="6"/>
  <c r="AS69" i="6"/>
  <c r="AR69" i="6"/>
  <c r="AQ69" i="6"/>
  <c r="AP69" i="6"/>
  <c r="AO69" i="6"/>
  <c r="AN69" i="6"/>
  <c r="AM69" i="6"/>
  <c r="AL69" i="6"/>
  <c r="AK69" i="6"/>
  <c r="AJ69" i="6"/>
  <c r="AI69" i="6"/>
  <c r="AH69" i="6"/>
  <c r="AH80" i="6"/>
  <c r="AG69" i="6"/>
  <c r="AG80" i="6"/>
  <c r="AF69" i="6"/>
  <c r="AF80" i="6"/>
  <c r="AE69" i="6"/>
  <c r="AE80" i="6"/>
  <c r="AD69" i="6"/>
  <c r="AD80" i="6"/>
  <c r="AC69" i="6"/>
  <c r="AC80" i="6"/>
  <c r="AB69" i="6"/>
  <c r="AB80" i="6"/>
  <c r="AA69" i="6"/>
  <c r="AA80" i="6"/>
  <c r="Z69" i="6"/>
  <c r="Z80" i="6"/>
  <c r="Y69" i="6"/>
  <c r="Y80" i="6"/>
  <c r="X69" i="6"/>
  <c r="X80" i="6"/>
  <c r="W69" i="6"/>
  <c r="W80" i="6"/>
  <c r="V69" i="6"/>
  <c r="V80" i="6"/>
  <c r="U69" i="6"/>
  <c r="U80" i="6"/>
  <c r="T69" i="6"/>
  <c r="T80" i="6"/>
  <c r="S69" i="6"/>
  <c r="S80" i="6"/>
  <c r="R69" i="6"/>
  <c r="R80" i="6"/>
  <c r="Q69" i="6"/>
  <c r="Q80" i="6"/>
  <c r="P69" i="6"/>
  <c r="P80" i="6"/>
  <c r="O69" i="6"/>
  <c r="O80" i="6"/>
  <c r="N69" i="6"/>
  <c r="N80" i="6"/>
  <c r="M69" i="6"/>
  <c r="M80" i="6"/>
  <c r="L69" i="6"/>
  <c r="L80" i="6"/>
  <c r="K69" i="6"/>
  <c r="K80" i="6"/>
  <c r="J69" i="6"/>
  <c r="J80" i="6"/>
  <c r="I69" i="6"/>
  <c r="I80" i="6"/>
  <c r="H69" i="6"/>
  <c r="H80" i="6"/>
  <c r="G69" i="6"/>
  <c r="G80" i="6"/>
  <c r="F69" i="6"/>
  <c r="F80" i="6"/>
  <c r="E69" i="6"/>
  <c r="E80" i="6"/>
  <c r="D49" i="3"/>
  <c r="D50" i="3"/>
  <c r="D51" i="3"/>
  <c r="D52" i="3"/>
  <c r="D53" i="3"/>
  <c r="D54" i="3"/>
  <c r="D55" i="3"/>
  <c r="D56" i="3"/>
  <c r="D57" i="3"/>
  <c r="D58" i="3"/>
  <c r="D59" i="3"/>
  <c r="D60" i="3"/>
  <c r="D61" i="3"/>
  <c r="D62" i="3"/>
  <c r="D63" i="3"/>
  <c r="D64" i="3"/>
  <c r="D65" i="3"/>
  <c r="D66" i="3"/>
  <c r="D67" i="3"/>
  <c r="D68" i="3"/>
  <c r="D69" i="3"/>
  <c r="D70" i="3"/>
  <c r="D71" i="3"/>
  <c r="D72" i="3"/>
  <c r="D73" i="3"/>
  <c r="D74" i="3"/>
  <c r="D75" i="3"/>
  <c r="D76" i="3"/>
  <c r="D77" i="3"/>
  <c r="D78" i="3"/>
  <c r="D79" i="3"/>
  <c r="D80" i="3"/>
  <c r="D81" i="3"/>
  <c r="D82" i="3"/>
  <c r="D83" i="3"/>
  <c r="D84" i="3"/>
  <c r="D85" i="3"/>
  <c r="D86" i="3"/>
  <c r="D87" i="3"/>
  <c r="D88" i="3"/>
  <c r="D89" i="3"/>
  <c r="D90" i="3"/>
  <c r="D91" i="3"/>
  <c r="D92" i="3"/>
  <c r="D93" i="3"/>
  <c r="D94" i="3"/>
  <c r="D95" i="3"/>
  <c r="D96" i="3"/>
  <c r="D97" i="3"/>
  <c r="D98" i="3"/>
  <c r="D99" i="3"/>
  <c r="D100" i="3"/>
  <c r="D101" i="3"/>
  <c r="D102" i="3"/>
  <c r="D103" i="3"/>
  <c r="D104" i="3"/>
  <c r="D105" i="3"/>
  <c r="D106" i="3"/>
  <c r="D107" i="3"/>
  <c r="D108" i="3"/>
  <c r="D109" i="3"/>
  <c r="D110" i="3"/>
  <c r="D111" i="3"/>
  <c r="D112" i="3"/>
  <c r="D113" i="3"/>
  <c r="D114" i="3"/>
  <c r="D115" i="3"/>
  <c r="D116" i="3"/>
  <c r="D117" i="3"/>
  <c r="D118" i="3"/>
  <c r="D119" i="3"/>
  <c r="D120" i="3"/>
  <c r="D121" i="3"/>
  <c r="D122" i="3"/>
  <c r="D123" i="3"/>
  <c r="D124" i="3"/>
  <c r="D125" i="3"/>
  <c r="D126" i="3"/>
  <c r="D127" i="3"/>
  <c r="D128" i="3"/>
  <c r="D129" i="3"/>
  <c r="D130" i="3"/>
  <c r="D131" i="3"/>
  <c r="D132" i="3"/>
  <c r="D133" i="3"/>
  <c r="D134" i="3"/>
  <c r="D135" i="3"/>
  <c r="D136" i="3"/>
  <c r="D137" i="3"/>
  <c r="D138" i="3"/>
  <c r="D139" i="3"/>
  <c r="D140" i="3"/>
  <c r="D141" i="3"/>
  <c r="D142" i="3"/>
  <c r="D143" i="3"/>
  <c r="D144" i="3"/>
  <c r="D145" i="3"/>
  <c r="D146" i="3"/>
  <c r="D147" i="3"/>
  <c r="D148" i="3"/>
  <c r="D149" i="3"/>
  <c r="D150" i="3"/>
  <c r="D151" i="3"/>
  <c r="D152" i="3"/>
  <c r="D153" i="3"/>
  <c r="D154" i="3"/>
  <c r="D155" i="3"/>
  <c r="D156" i="3"/>
  <c r="D157" i="3"/>
  <c r="D158" i="3"/>
  <c r="D159" i="3"/>
  <c r="D160" i="3"/>
  <c r="D161" i="3"/>
  <c r="D162" i="3"/>
  <c r="D163" i="3"/>
  <c r="D164" i="3"/>
  <c r="D165" i="3"/>
  <c r="D166" i="3"/>
  <c r="D167" i="3"/>
  <c r="D168" i="3"/>
  <c r="D169" i="3"/>
  <c r="D170" i="3"/>
  <c r="D171" i="3"/>
  <c r="D172" i="3"/>
  <c r="D173" i="3"/>
  <c r="D174" i="3"/>
  <c r="D175" i="3"/>
  <c r="D176" i="3"/>
  <c r="D177" i="3"/>
  <c r="D178" i="3"/>
  <c r="D179" i="3"/>
  <c r="D180" i="3"/>
  <c r="D181" i="3"/>
  <c r="D182" i="3"/>
  <c r="D183" i="3"/>
  <c r="D184" i="3"/>
  <c r="D185" i="3"/>
  <c r="D186" i="3"/>
  <c r="D187" i="3"/>
  <c r="D188" i="3"/>
  <c r="D189" i="3"/>
  <c r="D190" i="3"/>
  <c r="D191" i="3"/>
  <c r="D192" i="3"/>
  <c r="D48" i="3"/>
  <c r="Z85" i="7"/>
  <c r="Z86" i="7"/>
</calcChain>
</file>

<file path=xl/sharedStrings.xml><?xml version="1.0" encoding="utf-8"?>
<sst xmlns="http://schemas.openxmlformats.org/spreadsheetml/2006/main" count="1006" uniqueCount="620">
  <si>
    <t>Luxemburger</t>
  </si>
  <si>
    <t>Ausländer</t>
  </si>
  <si>
    <t>Portugiesen</t>
  </si>
  <si>
    <t>Franzosen</t>
  </si>
  <si>
    <t>Italiener</t>
  </si>
  <si>
    <t>Belgier</t>
  </si>
  <si>
    <t>Deutsche</t>
  </si>
  <si>
    <t>Briten</t>
  </si>
  <si>
    <t>Niederländer</t>
  </si>
  <si>
    <t>Montenegriner</t>
  </si>
  <si>
    <t>Spanier</t>
  </si>
  <si>
    <t>andere</t>
  </si>
  <si>
    <t>Total</t>
  </si>
  <si>
    <t>Age * Top 10 der Nationen nach Einwohnerzahl Crosstabulation</t>
  </si>
  <si>
    <t>Count</t>
  </si>
  <si>
    <t>Top 10 der Nationen nach Einwohnerzahl</t>
  </si>
  <si>
    <t>Age</t>
  </si>
  <si>
    <t>Nationalité</t>
  </si>
  <si>
    <t>Frequency</t>
  </si>
  <si>
    <t>Luxembourg</t>
  </si>
  <si>
    <t>Portugal</t>
  </si>
  <si>
    <t>France</t>
  </si>
  <si>
    <t>Belgique</t>
  </si>
  <si>
    <t>Italie</t>
  </si>
  <si>
    <t>Allemagne</t>
  </si>
  <si>
    <t>Monténégro</t>
  </si>
  <si>
    <t>Royaume-Uni</t>
  </si>
  <si>
    <t>Pays-Bas</t>
  </si>
  <si>
    <t>Espagne</t>
  </si>
  <si>
    <t>Serbie</t>
  </si>
  <si>
    <t>Bosnie-et-Herzégovine</t>
  </si>
  <si>
    <t>Cap-Vert</t>
  </si>
  <si>
    <t>Danemark</t>
  </si>
  <si>
    <t>Pologne</t>
  </si>
  <si>
    <t>Kosovo</t>
  </si>
  <si>
    <t>Suède</t>
  </si>
  <si>
    <t>Chine</t>
  </si>
  <si>
    <t>Finlande</t>
  </si>
  <si>
    <t>Grèce</t>
  </si>
  <si>
    <t>Irlande</t>
  </si>
  <si>
    <t>États-Unis d’Amérique</t>
  </si>
  <si>
    <t>Brésil</t>
  </si>
  <si>
    <t>Hongrie</t>
  </si>
  <si>
    <t>Roumanie</t>
  </si>
  <si>
    <t>Yougoslavie</t>
  </si>
  <si>
    <t>République tchèque</t>
  </si>
  <si>
    <t>Fédération de Russie</t>
  </si>
  <si>
    <t>Islande</t>
  </si>
  <si>
    <t>Bulgarie</t>
  </si>
  <si>
    <t>Lituanie</t>
  </si>
  <si>
    <t>Inde</t>
  </si>
  <si>
    <t>Estonie</t>
  </si>
  <si>
    <t>Autriche</t>
  </si>
  <si>
    <t>Slovaquie</t>
  </si>
  <si>
    <t>Albanie</t>
  </si>
  <si>
    <t>Ancienne République yougoslave de Macédoine</t>
  </si>
  <si>
    <t>Lettonie</t>
  </si>
  <si>
    <t>Slovénie</t>
  </si>
  <si>
    <t>Suisse</t>
  </si>
  <si>
    <t>Ukraine</t>
  </si>
  <si>
    <t>Croatie</t>
  </si>
  <si>
    <t>Canada</t>
  </si>
  <si>
    <t>Turquie</t>
  </si>
  <si>
    <t>Japon</t>
  </si>
  <si>
    <t>Népal</t>
  </si>
  <si>
    <t>Maroc</t>
  </si>
  <si>
    <t>Norvège</t>
  </si>
  <si>
    <t>Afrique du Sud</t>
  </si>
  <si>
    <t>Cameroun</t>
  </si>
  <si>
    <t>Iran</t>
  </si>
  <si>
    <t>République dominicaine</t>
  </si>
  <si>
    <t>Iraq</t>
  </si>
  <si>
    <t>Tunisie</t>
  </si>
  <si>
    <t>Thaïlande</t>
  </si>
  <si>
    <t>Algérie</t>
  </si>
  <si>
    <t>Philippines</t>
  </si>
  <si>
    <t>Apatrides</t>
  </si>
  <si>
    <t>Malte</t>
  </si>
  <si>
    <t>Congo</t>
  </si>
  <si>
    <t>Niger</t>
  </si>
  <si>
    <t>Sénégal</t>
  </si>
  <si>
    <t>Australie</t>
  </si>
  <si>
    <t>Etrangers sans indication de nationalité</t>
  </si>
  <si>
    <t>Belarus</t>
  </si>
  <si>
    <t>Maurice</t>
  </si>
  <si>
    <t>Afghanistan</t>
  </si>
  <si>
    <t>Israël</t>
  </si>
  <si>
    <t>Angola</t>
  </si>
  <si>
    <t>Togo</t>
  </si>
  <si>
    <t>Corée du Sud</t>
  </si>
  <si>
    <t>Viêt Nam</t>
  </si>
  <si>
    <t>Équateur</t>
  </si>
  <si>
    <t>République démocratique du Congo</t>
  </si>
  <si>
    <t>Guinée-Bissau</t>
  </si>
  <si>
    <t>Mexique</t>
  </si>
  <si>
    <t>Pérou</t>
  </si>
  <si>
    <t>Haïti</t>
  </si>
  <si>
    <t>Chypre</t>
  </si>
  <si>
    <t>Côte-d’Ivoire</t>
  </si>
  <si>
    <t>Éthiopie</t>
  </si>
  <si>
    <t>Bangladesh</t>
  </si>
  <si>
    <t>Somalie</t>
  </si>
  <si>
    <t>Nigeria</t>
  </si>
  <si>
    <t>Rwanda</t>
  </si>
  <si>
    <t>Syrie</t>
  </si>
  <si>
    <t>Moldavie</t>
  </si>
  <si>
    <t>Égypte</t>
  </si>
  <si>
    <t>Colombie</t>
  </si>
  <si>
    <t>Nouvelle-Zélande</t>
  </si>
  <si>
    <t>Burundi</t>
  </si>
  <si>
    <t>Guinée</t>
  </si>
  <si>
    <t>Liberia</t>
  </si>
  <si>
    <t>Malaisie</t>
  </si>
  <si>
    <t>Pakistan</t>
  </si>
  <si>
    <t>Singapour</t>
  </si>
  <si>
    <t>São Tomé e Príncipe</t>
  </si>
  <si>
    <t>Guatemala</t>
  </si>
  <si>
    <t>Paraguay</t>
  </si>
  <si>
    <t>Azerbaïdjan</t>
  </si>
  <si>
    <t>Kazakhstan</t>
  </si>
  <si>
    <t>Kirghizstan</t>
  </si>
  <si>
    <t>Palestine</t>
  </si>
  <si>
    <t>Britannique d'outre mer</t>
  </si>
  <si>
    <t>Madagascar</t>
  </si>
  <si>
    <t>Chili</t>
  </si>
  <si>
    <t>Cuba</t>
  </si>
  <si>
    <t>Uruguay</t>
  </si>
  <si>
    <t>Géorgie</t>
  </si>
  <si>
    <t>Indonésie</t>
  </si>
  <si>
    <t>Ouzbékistan</t>
  </si>
  <si>
    <t>Bénin</t>
  </si>
  <si>
    <t>Burkina</t>
  </si>
  <si>
    <t>Malawi</t>
  </si>
  <si>
    <t>Ouganda</t>
  </si>
  <si>
    <t>Zambie</t>
  </si>
  <si>
    <t>Argentine</t>
  </si>
  <si>
    <t>Venezuela</t>
  </si>
  <si>
    <t>Mongolie</t>
  </si>
  <si>
    <t>Andorre</t>
  </si>
  <si>
    <t>Comores</t>
  </si>
  <si>
    <t>Érythrée</t>
  </si>
  <si>
    <t>Gabon</t>
  </si>
  <si>
    <t>Gambie</t>
  </si>
  <si>
    <t>Kenya</t>
  </si>
  <si>
    <t>Soudan</t>
  </si>
  <si>
    <t>El Salvador</t>
  </si>
  <si>
    <t>Jamaïque</t>
  </si>
  <si>
    <t>Nicaragua</t>
  </si>
  <si>
    <t>Taïwan, province de Chine</t>
  </si>
  <si>
    <t>République centrafricaine</t>
  </si>
  <si>
    <t>Ghana</t>
  </si>
  <si>
    <t>Sierra Leone</t>
  </si>
  <si>
    <t>Bolivie</t>
  </si>
  <si>
    <t>Costa Rica</t>
  </si>
  <si>
    <t>Arménie</t>
  </si>
  <si>
    <t>Cambodge</t>
  </si>
  <si>
    <t>Jordanie</t>
  </si>
  <si>
    <t>Corée du Nord</t>
  </si>
  <si>
    <t>Laos</t>
  </si>
  <si>
    <t>Sri Lanka</t>
  </si>
  <si>
    <t>Tadjikistan</t>
  </si>
  <si>
    <t>Turkménistan</t>
  </si>
  <si>
    <t>Polynésie française</t>
  </si>
  <si>
    <t>Îles Salomon</t>
  </si>
  <si>
    <t>Rang</t>
  </si>
  <si>
    <t>Nationalität</t>
  </si>
  <si>
    <t>Anteil</t>
  </si>
  <si>
    <t>11-143</t>
  </si>
  <si>
    <t>Andere</t>
  </si>
  <si>
    <t>Staatenlos</t>
  </si>
  <si>
    <t>Ohne Angabe</t>
  </si>
  <si>
    <t>Summe</t>
  </si>
  <si>
    <t>(2.6%)</t>
  </si>
  <si>
    <t>(16.6%)</t>
  </si>
  <si>
    <t>(19.2%)</t>
  </si>
  <si>
    <t>(53.7%)</t>
  </si>
  <si>
    <t>(80.8%)</t>
  </si>
  <si>
    <t>(56.3%)</t>
  </si>
  <si>
    <t>(43.7%)</t>
  </si>
  <si>
    <t>20 à 24 ans</t>
  </si>
  <si>
    <t>25 à 29 ans</t>
  </si>
  <si>
    <t>Totale</t>
  </si>
  <si>
    <t>Bei den Eltern lebend * Age * Nationalité (2 positions) Crosstabulation</t>
  </si>
  <si>
    <t>Nationalité (2 positions)</t>
  </si>
  <si>
    <t>Luxembourgeois</t>
  </si>
  <si>
    <t>Bei den Eltern lebend</t>
  </si>
  <si>
    <t>in eigenem Haushalt lebend</t>
  </si>
  <si>
    <t>bei Eltern lebend</t>
  </si>
  <si>
    <t>Alter</t>
  </si>
  <si>
    <t>Type d immeuble * Age Crosstabulation</t>
  </si>
  <si>
    <t>Type d immeuble</t>
  </si>
  <si>
    <t>Maison individuelle, Maison isolée (4 façades)</t>
  </si>
  <si>
    <t>Maison individuelle, Maison isolée (3 façades)</t>
  </si>
  <si>
    <t>Maison disposée en rangée (2 façades)</t>
  </si>
  <si>
    <t>Immeuble collectif entièrement destiné à l'habitation</t>
  </si>
  <si>
    <t>Immeuble collectif à usage mixte</t>
  </si>
  <si>
    <t>Internat pour élèves et étudiants</t>
  </si>
  <si>
    <t>Foyer pour enfants et jeunes gens</t>
  </si>
  <si>
    <t>Foyer pour adultes</t>
  </si>
  <si>
    <t>Foyer pour sans-abri</t>
  </si>
  <si>
    <t>Maison de soins</t>
  </si>
  <si>
    <t>Institution pour malades</t>
  </si>
  <si>
    <t>Institution religieuses</t>
  </si>
  <si>
    <t>Caserne</t>
  </si>
  <si>
    <t>Prison, maison de redressement</t>
  </si>
  <si>
    <t>Autre habitation</t>
  </si>
  <si>
    <t>Maison sans autre précision</t>
  </si>
  <si>
    <t>0-4</t>
  </si>
  <si>
    <t>5-9</t>
  </si>
  <si>
    <t>10-14</t>
  </si>
  <si>
    <t>15-19</t>
  </si>
  <si>
    <t>20-24</t>
  </si>
  <si>
    <t>25-29</t>
  </si>
  <si>
    <t>Internat</t>
  </si>
  <si>
    <t>65-69</t>
  </si>
  <si>
    <t>70-74</t>
  </si>
  <si>
    <t>75-79</t>
  </si>
  <si>
    <t>80-84</t>
  </si>
  <si>
    <t>85-89</t>
  </si>
  <si>
    <t>90-94</t>
  </si>
  <si>
    <t>95+</t>
  </si>
  <si>
    <t>Kinder-/Jugendheim</t>
  </si>
  <si>
    <t>Heim für Erwachsene</t>
  </si>
  <si>
    <t>Heim für Obdachlose</t>
  </si>
  <si>
    <t>Kaserne</t>
  </si>
  <si>
    <t>Gefängnis/Besserungsanstalt</t>
  </si>
  <si>
    <t>Sonstige I</t>
  </si>
  <si>
    <t>Sonstige II</t>
  </si>
  <si>
    <t>Sonstige III</t>
  </si>
  <si>
    <t>Anteil Kollektivhaushalte</t>
  </si>
  <si>
    <t>Anzahl Gesamtbevölkerung dieser Altersgruppe</t>
  </si>
  <si>
    <t>Situation de famille * Age Crosstabulation</t>
  </si>
  <si>
    <t>Situation de famille</t>
  </si>
  <si>
    <t>Célibataire</t>
  </si>
  <si>
    <t>Marié(e)</t>
  </si>
  <si>
    <t>Pacsé(e)</t>
  </si>
  <si>
    <t>Veuf(ve)</t>
  </si>
  <si>
    <t>Fin du partenariat suite au décès du conjoint</t>
  </si>
  <si>
    <t>Divorcé(e)</t>
  </si>
  <si>
    <t>Fin du partenariat suite à la dissolution légale</t>
  </si>
  <si>
    <t>ledig</t>
  </si>
  <si>
    <t>verheiratet</t>
  </si>
  <si>
    <t>registrierte Partnerschaft</t>
  </si>
  <si>
    <t>verwitwet</t>
  </si>
  <si>
    <t>Partnerschaft gelöst</t>
  </si>
  <si>
    <t>reg. Partner gestorben</t>
  </si>
  <si>
    <t>geschieden</t>
  </si>
  <si>
    <t>Situation de famille * Top 10 der Nationen nach Einwohnerzahl * Groupe d'âges quinquénaux Crosstabulation</t>
  </si>
  <si>
    <t>Groupe d'âges quinquénaux</t>
  </si>
  <si>
    <t>Luxemburg</t>
  </si>
  <si>
    <t>Frankreich</t>
  </si>
  <si>
    <t>Italien</t>
  </si>
  <si>
    <t>Belgien</t>
  </si>
  <si>
    <t>Deutschland</t>
  </si>
  <si>
    <t>Vereinigtes Königreich</t>
  </si>
  <si>
    <t>Niederlande</t>
  </si>
  <si>
    <t>Montenegro</t>
  </si>
  <si>
    <t>Spanien</t>
  </si>
  <si>
    <t>0 à 4 ans</t>
  </si>
  <si>
    <t>5 à 9 ans</t>
  </si>
  <si>
    <t>10 à 14 ans</t>
  </si>
  <si>
    <t>15 à 19 ans</t>
  </si>
  <si>
    <t>Veuf(ve)/Fin du partenariat suite à la dissolution légale</t>
  </si>
  <si>
    <t>Divorcé/Fin du partenariat suite à la dissolution légale</t>
  </si>
  <si>
    <t>30 à 34 ans</t>
  </si>
  <si>
    <t>35 à 39 ans</t>
  </si>
  <si>
    <t>40 à 44 ans</t>
  </si>
  <si>
    <t>45 à 49 ans</t>
  </si>
  <si>
    <t>50 à 54 ans</t>
  </si>
  <si>
    <t>55 à 59 ans</t>
  </si>
  <si>
    <t xml:space="preserve"> 60 à 64 ans</t>
  </si>
  <si>
    <t>65 à 69 ans</t>
  </si>
  <si>
    <t>70 à 74 ans</t>
  </si>
  <si>
    <t>75 à 79 ans</t>
  </si>
  <si>
    <t>80 à 84 ans</t>
  </si>
  <si>
    <t>85 à 89 ans</t>
  </si>
  <si>
    <t>90 à 94 ans</t>
  </si>
  <si>
    <t>95 à 99 ans</t>
  </si>
  <si>
    <t>100 et plus</t>
  </si>
  <si>
    <t>Commune * Einteilung Jugendliche Crosstabulation</t>
  </si>
  <si>
    <t>Einteilung Jugendliche</t>
  </si>
  <si>
    <t>unter 20</t>
  </si>
  <si>
    <t>über 20</t>
  </si>
  <si>
    <t>Commune</t>
  </si>
  <si>
    <t>Bascharage</t>
  </si>
  <si>
    <t>Clemency</t>
  </si>
  <si>
    <t>Dippach</t>
  </si>
  <si>
    <t>Garnich</t>
  </si>
  <si>
    <t>Hobscheid</t>
  </si>
  <si>
    <t>Kehlen</t>
  </si>
  <si>
    <t>Koerich</t>
  </si>
  <si>
    <t>Kopstal</t>
  </si>
  <si>
    <t>Mamer</t>
  </si>
  <si>
    <t>Septfontaines</t>
  </si>
  <si>
    <t>Steinfort</t>
  </si>
  <si>
    <t>Bettembourg</t>
  </si>
  <si>
    <t>Differdange</t>
  </si>
  <si>
    <t>Dudelange</t>
  </si>
  <si>
    <t>Esch-Alzette</t>
  </si>
  <si>
    <t>Frisange</t>
  </si>
  <si>
    <t>Kayl</t>
  </si>
  <si>
    <t>Leudelange</t>
  </si>
  <si>
    <t>Mondercange</t>
  </si>
  <si>
    <t>Pétange</t>
  </si>
  <si>
    <t>Reckange</t>
  </si>
  <si>
    <t>Roeser</t>
  </si>
  <si>
    <t>Rumelange</t>
  </si>
  <si>
    <t>Sanem</t>
  </si>
  <si>
    <t>Schifflange</t>
  </si>
  <si>
    <t>Bertrange</t>
  </si>
  <si>
    <t>Contern</t>
  </si>
  <si>
    <t>Hesperange</t>
  </si>
  <si>
    <t>Niederanven</t>
  </si>
  <si>
    <t>Sandweiler</t>
  </si>
  <si>
    <t>Schuttrange</t>
  </si>
  <si>
    <t>Steinsel</t>
  </si>
  <si>
    <t>Strassen</t>
  </si>
  <si>
    <t>Walferdange</t>
  </si>
  <si>
    <t>Weiler-la-Tour</t>
  </si>
  <si>
    <t>Colmar-Berg</t>
  </si>
  <si>
    <t>Bissen</t>
  </si>
  <si>
    <t>Boevange-Attert</t>
  </si>
  <si>
    <t>Fischbach</t>
  </si>
  <si>
    <t>Heffingen</t>
  </si>
  <si>
    <t>Larochette</t>
  </si>
  <si>
    <t>Lintgen</t>
  </si>
  <si>
    <t>Lorentzweiler</t>
  </si>
  <si>
    <t>Mersch</t>
  </si>
  <si>
    <t>Nommern</t>
  </si>
  <si>
    <t>Tuntange</t>
  </si>
  <si>
    <t>Wincrange</t>
  </si>
  <si>
    <t>Clervaux</t>
  </si>
  <si>
    <t>Consthum</t>
  </si>
  <si>
    <t>Heinerscheid</t>
  </si>
  <si>
    <t>Hosingen</t>
  </si>
  <si>
    <t>Munshausen</t>
  </si>
  <si>
    <t>Troisvierges</t>
  </si>
  <si>
    <t>Weiswampach</t>
  </si>
  <si>
    <t>Bettendorf</t>
  </si>
  <si>
    <t>Bourscheid</t>
  </si>
  <si>
    <t>Diekirch</t>
  </si>
  <si>
    <t>Ermsdorf</t>
  </si>
  <si>
    <t>Erpeldange</t>
  </si>
  <si>
    <t>Ettelbruck</t>
  </si>
  <si>
    <t>Feulen</t>
  </si>
  <si>
    <t>Hoscheid</t>
  </si>
  <si>
    <t>Medernach</t>
  </si>
  <si>
    <t>Mertzig</t>
  </si>
  <si>
    <t>Reisdorf</t>
  </si>
  <si>
    <t>Schieren</t>
  </si>
  <si>
    <t>Beckerich</t>
  </si>
  <si>
    <t>Préizerdaul</t>
  </si>
  <si>
    <t>Ell</t>
  </si>
  <si>
    <t>Rambrouch</t>
  </si>
  <si>
    <t>Grosbous</t>
  </si>
  <si>
    <t>Redange</t>
  </si>
  <si>
    <t>Saeul</t>
  </si>
  <si>
    <t>Useldange</t>
  </si>
  <si>
    <t>Vichten</t>
  </si>
  <si>
    <t>Wahl</t>
  </si>
  <si>
    <t>Boulaide</t>
  </si>
  <si>
    <t>Esch-Sûre</t>
  </si>
  <si>
    <t>Eschweiler</t>
  </si>
  <si>
    <t>Goesdorf</t>
  </si>
  <si>
    <t>Lac Haute Sûre</t>
  </si>
  <si>
    <t>Heiderscheid</t>
  </si>
  <si>
    <t>Kiischpelt</t>
  </si>
  <si>
    <t>Neunhausen</t>
  </si>
  <si>
    <t>Wiltz</t>
  </si>
  <si>
    <t>Winseler</t>
  </si>
  <si>
    <t>Tandel</t>
  </si>
  <si>
    <t>Putscheid</t>
  </si>
  <si>
    <t>Vianden</t>
  </si>
  <si>
    <t>Beaufort</t>
  </si>
  <si>
    <t>Bech</t>
  </si>
  <si>
    <t>Berdorf</t>
  </si>
  <si>
    <t>Consdorf</t>
  </si>
  <si>
    <t>Echternach</t>
  </si>
  <si>
    <t>Mompach</t>
  </si>
  <si>
    <t>Rosport</t>
  </si>
  <si>
    <t>Waldbillig</t>
  </si>
  <si>
    <t>Betzdorf</t>
  </si>
  <si>
    <t>Biwer</t>
  </si>
  <si>
    <t>Flaxweiler</t>
  </si>
  <si>
    <t>Grevenmacher</t>
  </si>
  <si>
    <t>Junglinster</t>
  </si>
  <si>
    <t>Manternach</t>
  </si>
  <si>
    <t>Mertert</t>
  </si>
  <si>
    <t>Wormeldange</t>
  </si>
  <si>
    <t>Bous</t>
  </si>
  <si>
    <t>Burmerange</t>
  </si>
  <si>
    <t>Dalheim</t>
  </si>
  <si>
    <t>Lenningen</t>
  </si>
  <si>
    <t>Mondorf</t>
  </si>
  <si>
    <t>Schengen</t>
  </si>
  <si>
    <t>Remich</t>
  </si>
  <si>
    <t>Stadtbredimus</t>
  </si>
  <si>
    <t>Waldbredimus</t>
  </si>
  <si>
    <t>Wellenstein</t>
  </si>
  <si>
    <t>% U20</t>
  </si>
  <si>
    <t>Nationalite</t>
  </si>
  <si>
    <t xml:space="preserve">LUXEMBOURG </t>
  </si>
  <si>
    <t xml:space="preserve">PORTUGAL </t>
  </si>
  <si>
    <t xml:space="preserve">FRANCE </t>
  </si>
  <si>
    <t xml:space="preserve">ITALIE </t>
  </si>
  <si>
    <t xml:space="preserve">YUGOSLAVIA </t>
  </si>
  <si>
    <t xml:space="preserve">BELGIQUE </t>
  </si>
  <si>
    <t xml:space="preserve">ALLEMAGNE </t>
  </si>
  <si>
    <t xml:space="preserve">GRANDE-BRETAGNE </t>
  </si>
  <si>
    <t xml:space="preserve">BOSNIE-HERZEGOVINE </t>
  </si>
  <si>
    <t xml:space="preserve">PAYS-BAS </t>
  </si>
  <si>
    <t xml:space="preserve">ESPAGNE </t>
  </si>
  <si>
    <t xml:space="preserve">CAP-VERT </t>
  </si>
  <si>
    <t xml:space="preserve">DANEMARK </t>
  </si>
  <si>
    <t xml:space="preserve">CHINE (REP.POP.) </t>
  </si>
  <si>
    <t xml:space="preserve">SUEDE </t>
  </si>
  <si>
    <t xml:space="preserve">GRECE </t>
  </si>
  <si>
    <t xml:space="preserve">ETATS-UNIS D'AMERIQUE </t>
  </si>
  <si>
    <t xml:space="preserve">FINLANDE </t>
  </si>
  <si>
    <t xml:space="preserve">IRLANDE </t>
  </si>
  <si>
    <t xml:space="preserve">POLOGNE </t>
  </si>
  <si>
    <t xml:space="preserve">MACEDOINE </t>
  </si>
  <si>
    <t>APATRIDE</t>
  </si>
  <si>
    <t xml:space="preserve">CROATIE </t>
  </si>
  <si>
    <t xml:space="preserve">ALBANIE </t>
  </si>
  <si>
    <t xml:space="preserve">SUISSE </t>
  </si>
  <si>
    <t xml:space="preserve">ISLANDE </t>
  </si>
  <si>
    <t xml:space="preserve">AUTRICHE </t>
  </si>
  <si>
    <t xml:space="preserve">ROUMANIE </t>
  </si>
  <si>
    <t xml:space="preserve">BRESIL </t>
  </si>
  <si>
    <t xml:space="preserve">RUSSIE </t>
  </si>
  <si>
    <t xml:space="preserve">JAPON </t>
  </si>
  <si>
    <t xml:space="preserve">INDE </t>
  </si>
  <si>
    <t xml:space="preserve">CANADA </t>
  </si>
  <si>
    <t xml:space="preserve">IRAN </t>
  </si>
  <si>
    <t xml:space="preserve">TURQUIE </t>
  </si>
  <si>
    <t xml:space="preserve">NORVEGE </t>
  </si>
  <si>
    <t xml:space="preserve">DOMINIQUE </t>
  </si>
  <si>
    <t xml:space="preserve">HONGRIE </t>
  </si>
  <si>
    <t xml:space="preserve">MAROC </t>
  </si>
  <si>
    <t xml:space="preserve">TUNISIE </t>
  </si>
  <si>
    <t xml:space="preserve">CONGO (REP.DEM.) </t>
  </si>
  <si>
    <t xml:space="preserve">PHILIPPINES </t>
  </si>
  <si>
    <t xml:space="preserve">BULGARIE </t>
  </si>
  <si>
    <t xml:space="preserve">THAILANDE </t>
  </si>
  <si>
    <t xml:space="preserve">PEROU </t>
  </si>
  <si>
    <t xml:space="preserve">UKRAINE </t>
  </si>
  <si>
    <t xml:space="preserve">REPUBLIQUE TCHEQUE </t>
  </si>
  <si>
    <t xml:space="preserve">ALGERIE </t>
  </si>
  <si>
    <t xml:space="preserve">SLOVAQUIE </t>
  </si>
  <si>
    <t xml:space="preserve">COREE DU SUD </t>
  </si>
  <si>
    <t xml:space="preserve">AUSTRALIE </t>
  </si>
  <si>
    <t xml:space="preserve">CAMEROUN </t>
  </si>
  <si>
    <t xml:space="preserve">SLOVENIE </t>
  </si>
  <si>
    <t xml:space="preserve">BANGLADESH </t>
  </si>
  <si>
    <t xml:space="preserve">AFRIQUE DU SUD </t>
  </si>
  <si>
    <t xml:space="preserve">RWANDA </t>
  </si>
  <si>
    <t xml:space="preserve">REPUBLIQUE DOMINICAINE </t>
  </si>
  <si>
    <t xml:space="preserve">NEPAL </t>
  </si>
  <si>
    <t>AUTRES ETRANGERS</t>
  </si>
  <si>
    <t xml:space="preserve">VIET NAM </t>
  </si>
  <si>
    <t xml:space="preserve">EGYPTE </t>
  </si>
  <si>
    <t xml:space="preserve">MAURICE </t>
  </si>
  <si>
    <t xml:space="preserve">ARGENTINE </t>
  </si>
  <si>
    <t xml:space="preserve">CHILI </t>
  </si>
  <si>
    <t xml:space="preserve">GUATEMALA </t>
  </si>
  <si>
    <t xml:space="preserve">LIBAN </t>
  </si>
  <si>
    <t xml:space="preserve">VENEZUELA </t>
  </si>
  <si>
    <t xml:space="preserve">COLOMBIE </t>
  </si>
  <si>
    <t xml:space="preserve">ISRAEL </t>
  </si>
  <si>
    <t xml:space="preserve">SENEGAL </t>
  </si>
  <si>
    <t xml:space="preserve">GUINEE </t>
  </si>
  <si>
    <t xml:space="preserve">BELARUS </t>
  </si>
  <si>
    <t xml:space="preserve">COTE D'IVOIRE </t>
  </si>
  <si>
    <t xml:space="preserve">MOLDOVA </t>
  </si>
  <si>
    <t xml:space="preserve">MALAISIE </t>
  </si>
  <si>
    <t xml:space="preserve">TOGO </t>
  </si>
  <si>
    <t xml:space="preserve">CUBA </t>
  </si>
  <si>
    <t xml:space="preserve">EQUATEUR </t>
  </si>
  <si>
    <t xml:space="preserve">ESTONIE </t>
  </si>
  <si>
    <t xml:space="preserve">GEORGIE </t>
  </si>
  <si>
    <t xml:space="preserve">MALTE </t>
  </si>
  <si>
    <t xml:space="preserve">NOUVELLE-ZELANDE </t>
  </si>
  <si>
    <t xml:space="preserve">ANGOLA </t>
  </si>
  <si>
    <t xml:space="preserve">BENIN </t>
  </si>
  <si>
    <t xml:space="preserve">GHANA </t>
  </si>
  <si>
    <t xml:space="preserve">LIECHTENSTEIN </t>
  </si>
  <si>
    <t xml:space="preserve">LITUANIE </t>
  </si>
  <si>
    <t xml:space="preserve">NIGERIA </t>
  </si>
  <si>
    <t xml:space="preserve">CHINE (TAIWAN) </t>
  </si>
  <si>
    <t xml:space="preserve">ARMENIE </t>
  </si>
  <si>
    <t xml:space="preserve">INDONESIE </t>
  </si>
  <si>
    <t xml:space="preserve">KOREA, REPUBLIC OF </t>
  </si>
  <si>
    <t xml:space="preserve">OUGANDA </t>
  </si>
  <si>
    <t xml:space="preserve">OUZBEKISTAN </t>
  </si>
  <si>
    <t xml:space="preserve">BURUNDI </t>
  </si>
  <si>
    <t xml:space="preserve">ETHIOPIE </t>
  </si>
  <si>
    <t xml:space="preserve">BRITISH INDIAN OCEAN TERRITORY </t>
  </si>
  <si>
    <t xml:space="preserve">IRAQ </t>
  </si>
  <si>
    <t xml:space="preserve">SRI LANKA </t>
  </si>
  <si>
    <t xml:space="preserve">LETTONIE </t>
  </si>
  <si>
    <t xml:space="preserve">MEXIQUE </t>
  </si>
  <si>
    <t xml:space="preserve">SINGAPOUR </t>
  </si>
  <si>
    <t xml:space="preserve">SIERRA LEONE </t>
  </si>
  <si>
    <t xml:space="preserve">SOMALIE </t>
  </si>
  <si>
    <t>Anzahl 2011</t>
  </si>
  <si>
    <t>Anzahl 2001</t>
  </si>
  <si>
    <t>Population</t>
  </si>
  <si>
    <t xml:space="preserve">Nombre </t>
  </si>
  <si>
    <t>Part des étrangers</t>
  </si>
  <si>
    <t>Nombre</t>
  </si>
  <si>
    <t>439 539</t>
  </si>
  <si>
    <t>100.0 %</t>
  </si>
  <si>
    <t>36.9%</t>
  </si>
  <si>
    <t>512 353</t>
  </si>
  <si>
    <t>43.0%</t>
  </si>
  <si>
    <t>Moins de 15 ans</t>
  </si>
  <si>
    <t>83 197</t>
  </si>
  <si>
    <t>18.9%</t>
  </si>
  <si>
    <t>40.7%</t>
  </si>
  <si>
    <t>88 637</t>
  </si>
  <si>
    <t>17.3%</t>
  </si>
  <si>
    <t>45.6%</t>
  </si>
  <si>
    <t>Moins de 20 ans</t>
  </si>
  <si>
    <t>107 930</t>
  </si>
  <si>
    <t>24.6%</t>
  </si>
  <si>
    <t>40.0%</t>
  </si>
  <si>
    <t>119 173</t>
  </si>
  <si>
    <t>23.3%</t>
  </si>
  <si>
    <t>43.7%</t>
  </si>
  <si>
    <t>Moins de 30 ans</t>
  </si>
  <si>
    <t>164 922</t>
  </si>
  <si>
    <t>37.5%</t>
  </si>
  <si>
    <t>42.6%</t>
  </si>
  <si>
    <t>185 680</t>
  </si>
  <si>
    <t>36.2%</t>
  </si>
  <si>
    <t>44.2%</t>
  </si>
  <si>
    <t>Population totale</t>
  </si>
  <si>
    <t>0-14 ans</t>
  </si>
  <si>
    <t>0-19 ans</t>
  </si>
  <si>
    <t>0-29 ans</t>
  </si>
  <si>
    <t>Portugais</t>
  </si>
  <si>
    <t>Français</t>
  </si>
  <si>
    <t>Italiens</t>
  </si>
  <si>
    <t>Belges</t>
  </si>
  <si>
    <t>Allemands</t>
  </si>
  <si>
    <t>Britanniques</t>
  </si>
  <si>
    <t>Néerlandais</t>
  </si>
  <si>
    <t>Monténégrins</t>
  </si>
  <si>
    <t xml:space="preserve">Espagnols </t>
  </si>
  <si>
    <t>Autres</t>
  </si>
  <si>
    <t>Part dans la population des moins de 20 ans</t>
  </si>
  <si>
    <t>1 (1)</t>
  </si>
  <si>
    <t>67 103</t>
  </si>
  <si>
    <t>2 (2)</t>
  </si>
  <si>
    <t>22 449</t>
  </si>
  <si>
    <t>3 (3)</t>
  </si>
  <si>
    <t>6 827</t>
  </si>
  <si>
    <t>4 (6)</t>
  </si>
  <si>
    <t>3 472</t>
  </si>
  <si>
    <t>5 (4)</t>
  </si>
  <si>
    <t>2 423</t>
  </si>
  <si>
    <t>6 (7)</t>
  </si>
  <si>
    <t>1 996</t>
  </si>
  <si>
    <t>7 (*)</t>
  </si>
  <si>
    <t>1 646</t>
  </si>
  <si>
    <t>8 (8)</t>
  </si>
  <si>
    <t>1 359</t>
  </si>
  <si>
    <t>9 (10)</t>
  </si>
  <si>
    <t>10 (11)</t>
  </si>
  <si>
    <t>Espagnols</t>
  </si>
  <si>
    <t>10 247</t>
  </si>
  <si>
    <t>8.6%</t>
  </si>
  <si>
    <t>0.0%</t>
  </si>
  <si>
    <t>Sans indication</t>
  </si>
  <si>
    <t>100.0%</t>
  </si>
  <si>
    <t>11-143 (12-102)</t>
  </si>
  <si>
    <t>Rang 2011 (Rang 2001)</t>
  </si>
  <si>
    <t>Nés à l‘étranger</t>
  </si>
  <si>
    <t>3 082</t>
  </si>
  <si>
    <t>19 723</t>
  </si>
  <si>
    <t>22 805</t>
  </si>
  <si>
    <t>Nés au Luxembourg</t>
  </si>
  <si>
    <t>63 812</t>
  </si>
  <si>
    <t>32 224</t>
  </si>
  <si>
    <t>(27.1%)</t>
  </si>
  <si>
    <t>96 036</t>
  </si>
  <si>
    <t>66 894</t>
  </si>
  <si>
    <t>51 947</t>
  </si>
  <si>
    <t>118 841</t>
  </si>
  <si>
    <t>(100.0%)</t>
  </si>
  <si>
    <t>Marié(e)s</t>
  </si>
  <si>
    <t>Mères/pères isolé(e)s</t>
  </si>
  <si>
    <t>Fils/filles d’un parent isolé</t>
  </si>
  <si>
    <t>Vivant seul(e)</t>
  </si>
  <si>
    <t>Ne vivant pas seul(e)</t>
  </si>
  <si>
    <t>Prison, internat socio-éducatif</t>
  </si>
  <si>
    <t>Fin du partenariat - décès du conjoint</t>
  </si>
  <si>
    <t>Fin du partenariat - dissolution légale</t>
  </si>
  <si>
    <t>Marié(é)</t>
  </si>
  <si>
    <t xml:space="preserve">Fils/filles (pas d’un parent isolé)* </t>
  </si>
  <si>
    <t>Part dans la popula-tion totale</t>
  </si>
  <si>
    <t>Étrangers</t>
  </si>
  <si>
    <t>Évolution du nombre de 2001 à 2011</t>
  </si>
  <si>
    <t>Moins de 
20 ans</t>
  </si>
  <si>
    <t>20 à 
24 ans</t>
  </si>
  <si>
    <t>25 à 
29 ans</t>
  </si>
  <si>
    <t>Total des moins 
de 30 ans</t>
  </si>
  <si>
    <t>Partenaires de même sexe</t>
  </si>
  <si>
    <t xml:space="preserve"> (PACS ou union consensuelle) </t>
  </si>
  <si>
    <t>Personnes vivant dans</t>
  </si>
  <si>
    <t xml:space="preserve"> un noyau familial</t>
  </si>
  <si>
    <t xml:space="preserve">Partenaires pacsés de sexes </t>
  </si>
  <si>
    <t xml:space="preserve"> opposés</t>
  </si>
  <si>
    <t xml:space="preserve">Partenaires en union consensuelle </t>
  </si>
  <si>
    <t xml:space="preserve"> de sexes opposés</t>
  </si>
  <si>
    <t xml:space="preserve">Personnes ne vivant pas dans </t>
  </si>
  <si>
    <t>Partenariat 
enregistré</t>
  </si>
  <si>
    <t>Veuf/veuve ; 
partenaire 
enregistré décédé</t>
  </si>
  <si>
    <t>Divorcé(e) ; 
partenariat 
dissous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</si>
</sst>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u val="singleAccounting"/>
      <sz val="10"/>
      <color theme="1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b/>
      <u val="singleAccounting"/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</fills>
  <borders count="1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6">
    <xf numFmtId="0" fontId="0" fillId="0" borderId="0" xfId="0"/>
    <xf numFmtId="164" fontId="0" fillId="0" borderId="0" xfId="1" applyNumberFormat="1" applyFont="1"/>
    <xf numFmtId="0" fontId="0" fillId="0" borderId="1" xfId="0" applyBorder="1"/>
    <xf numFmtId="0" fontId="0" fillId="0" borderId="4" xfId="0" applyBorder="1"/>
    <xf numFmtId="164" fontId="0" fillId="0" borderId="0" xfId="1" applyNumberFormat="1" applyFont="1" applyBorder="1"/>
    <xf numFmtId="0" fontId="0" fillId="0" borderId="6" xfId="0" applyBorder="1"/>
    <xf numFmtId="0" fontId="0" fillId="0" borderId="7" xfId="0" applyBorder="1"/>
    <xf numFmtId="164" fontId="0" fillId="0" borderId="7" xfId="1" applyNumberFormat="1" applyFont="1" applyBorder="1"/>
    <xf numFmtId="164" fontId="0" fillId="0" borderId="0" xfId="0" applyNumberFormat="1"/>
    <xf numFmtId="0" fontId="2" fillId="0" borderId="0" xfId="0" applyFont="1"/>
    <xf numFmtId="164" fontId="3" fillId="0" borderId="0" xfId="0" applyNumberFormat="1" applyFont="1"/>
    <xf numFmtId="0" fontId="3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164" fontId="2" fillId="0" borderId="0" xfId="0" applyNumberFormat="1" applyFont="1"/>
    <xf numFmtId="0" fontId="0" fillId="0" borderId="2" xfId="0" applyBorder="1"/>
    <xf numFmtId="0" fontId="0" fillId="0" borderId="0" xfId="0" applyBorder="1" applyAlignment="1">
      <alignment horizontal="right"/>
    </xf>
    <xf numFmtId="0" fontId="5" fillId="2" borderId="0" xfId="0" applyFont="1" applyFill="1"/>
    <xf numFmtId="0" fontId="5" fillId="0" borderId="0" xfId="0" applyFont="1"/>
    <xf numFmtId="0" fontId="0" fillId="3" borderId="0" xfId="0" applyFill="1"/>
    <xf numFmtId="0" fontId="0" fillId="4" borderId="0" xfId="0" applyFill="1"/>
    <xf numFmtId="0" fontId="0" fillId="2" borderId="0" xfId="0" applyFill="1"/>
    <xf numFmtId="49" fontId="4" fillId="0" borderId="0" xfId="0" applyNumberFormat="1" applyFont="1"/>
    <xf numFmtId="49" fontId="0" fillId="0" borderId="0" xfId="0" applyNumberFormat="1"/>
    <xf numFmtId="0" fontId="4" fillId="0" borderId="0" xfId="0" applyFont="1"/>
    <xf numFmtId="0" fontId="0" fillId="5" borderId="0" xfId="0" applyFill="1"/>
    <xf numFmtId="164" fontId="0" fillId="5" borderId="0" xfId="1" applyNumberFormat="1" applyFont="1" applyFill="1"/>
    <xf numFmtId="0" fontId="4" fillId="0" borderId="2" xfId="0" applyFont="1" applyBorder="1"/>
    <xf numFmtId="0" fontId="4" fillId="0" borderId="3" xfId="0" applyFont="1" applyBorder="1"/>
    <xf numFmtId="164" fontId="0" fillId="0" borderId="5" xfId="0" applyNumberFormat="1" applyBorder="1"/>
    <xf numFmtId="164" fontId="0" fillId="0" borderId="8" xfId="0" applyNumberFormat="1" applyBorder="1"/>
    <xf numFmtId="0" fontId="0" fillId="0" borderId="0" xfId="0" applyNumberFormat="1"/>
    <xf numFmtId="0" fontId="0" fillId="0" borderId="0" xfId="1" applyNumberFormat="1" applyFont="1"/>
    <xf numFmtId="0" fontId="6" fillId="0" borderId="0" xfId="0" applyFont="1" applyBorder="1" applyAlignment="1">
      <alignment horizontal="justify" vertical="center"/>
    </xf>
    <xf numFmtId="0" fontId="6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vertical="top"/>
    </xf>
    <xf numFmtId="0" fontId="6" fillId="0" borderId="0" xfId="0" applyFont="1" applyBorder="1"/>
    <xf numFmtId="164" fontId="6" fillId="0" borderId="0" xfId="1" applyNumberFormat="1" applyFont="1" applyBorder="1"/>
    <xf numFmtId="0" fontId="6" fillId="0" borderId="7" xfId="0" applyFont="1" applyBorder="1"/>
    <xf numFmtId="0" fontId="7" fillId="0" borderId="0" xfId="0" applyFont="1" applyBorder="1" applyAlignment="1">
      <alignment horizontal="left"/>
    </xf>
    <xf numFmtId="0" fontId="7" fillId="0" borderId="0" xfId="0" applyFont="1" applyBorder="1" applyAlignment="1">
      <alignment horizontal="right" wrapText="1"/>
    </xf>
    <xf numFmtId="164" fontId="6" fillId="0" borderId="0" xfId="0" applyNumberFormat="1" applyFont="1" applyBorder="1" applyAlignment="1">
      <alignment horizontal="right" vertical="center"/>
    </xf>
    <xf numFmtId="0" fontId="9" fillId="0" borderId="0" xfId="0" applyFont="1" applyBorder="1" applyAlignment="1">
      <alignment horizontal="left" vertical="center" indent="1"/>
    </xf>
    <xf numFmtId="164" fontId="9" fillId="0" borderId="0" xfId="0" applyNumberFormat="1" applyFont="1" applyBorder="1" applyAlignment="1">
      <alignment horizontal="right" vertical="center"/>
    </xf>
    <xf numFmtId="0" fontId="8" fillId="0" borderId="0" xfId="0" applyFont="1" applyBorder="1" applyAlignment="1">
      <alignment horizontal="justify" vertical="center"/>
    </xf>
    <xf numFmtId="164" fontId="8" fillId="0" borderId="0" xfId="0" applyNumberFormat="1" applyFont="1" applyBorder="1" applyAlignment="1">
      <alignment horizontal="right" vertical="center"/>
    </xf>
    <xf numFmtId="0" fontId="10" fillId="0" borderId="0" xfId="0" applyFont="1" applyBorder="1" applyAlignment="1">
      <alignment horizontal="right"/>
    </xf>
    <xf numFmtId="0" fontId="6" fillId="0" borderId="0" xfId="0" applyFont="1" applyBorder="1" applyAlignment="1">
      <alignment vertical="center"/>
    </xf>
    <xf numFmtId="164" fontId="6" fillId="0" borderId="0" xfId="0" applyNumberFormat="1" applyFont="1" applyBorder="1" applyAlignment="1">
      <alignment horizontal="right" vertical="center" wrapText="1"/>
    </xf>
    <xf numFmtId="164" fontId="6" fillId="0" borderId="0" xfId="0" applyNumberFormat="1" applyFont="1" applyBorder="1" applyAlignment="1">
      <alignment horizontal="right" vertical="center"/>
    </xf>
    <xf numFmtId="0" fontId="7" fillId="0" borderId="0" xfId="0" applyFont="1" applyBorder="1" applyAlignment="1">
      <alignment horizontal="right" wrapText="1"/>
    </xf>
    <xf numFmtId="0" fontId="7" fillId="0" borderId="0" xfId="0" applyFont="1" applyBorder="1" applyAlignment="1">
      <alignment horizontal="right"/>
    </xf>
    <xf numFmtId="0" fontId="8" fillId="0" borderId="0" xfId="0" applyFont="1" applyBorder="1" applyAlignment="1">
      <alignment horizontal="justify" vertical="center" wrapText="1"/>
    </xf>
    <xf numFmtId="0" fontId="6" fillId="0" borderId="0" xfId="0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right" vertical="center"/>
    </xf>
    <xf numFmtId="164" fontId="6" fillId="0" borderId="0" xfId="0" applyNumberFormat="1" applyFont="1" applyBorder="1" applyAlignment="1">
      <alignment horizontal="right" vertical="center"/>
    </xf>
    <xf numFmtId="164" fontId="6" fillId="0" borderId="0" xfId="0" applyNumberFormat="1" applyFont="1" applyBorder="1" applyAlignment="1">
      <alignment horizontal="right" vertical="center" wrapText="1"/>
    </xf>
    <xf numFmtId="0" fontId="6" fillId="0" borderId="0" xfId="0" applyFont="1" applyBorder="1" applyAlignment="1">
      <alignment horizontal="center"/>
    </xf>
    <xf numFmtId="0" fontId="8" fillId="0" borderId="9" xfId="0" applyFont="1" applyBorder="1" applyAlignment="1">
      <alignment horizontal="right"/>
    </xf>
    <xf numFmtId="0" fontId="7" fillId="0" borderId="2" xfId="0" applyFont="1" applyBorder="1" applyAlignment="1">
      <alignment wrapText="1"/>
    </xf>
    <xf numFmtId="0" fontId="7" fillId="0" borderId="0" xfId="0" applyFont="1" applyBorder="1" applyAlignment="1">
      <alignment wrapText="1"/>
    </xf>
    <xf numFmtId="0" fontId="7" fillId="0" borderId="0" xfId="0" applyFont="1" applyBorder="1" applyAlignment="1">
      <alignment horizontal="right" wrapText="1"/>
    </xf>
    <xf numFmtId="0" fontId="6" fillId="0" borderId="0" xfId="0" applyFont="1" applyBorder="1" applyAlignment="1">
      <alignment horizontal="left" vertical="top"/>
    </xf>
    <xf numFmtId="0" fontId="0" fillId="0" borderId="0" xfId="0" applyBorder="1"/>
    <xf numFmtId="0" fontId="2" fillId="0" borderId="0" xfId="0" applyFont="1" applyBorder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727375"/>
      <color rgb="FFE85236"/>
      <color rgb="FF79CEE8"/>
      <color rgb="FF45A3CC"/>
      <color rgb="FF167DA2"/>
      <color rgb="FF1DBBEA"/>
      <color rgb="FF1A94B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L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36095692956413"/>
          <c:y val="4.0933921721323298E-2"/>
          <c:w val="0.85181848170618013"/>
          <c:h val="0.68663032505552191"/>
        </c:manualLayout>
      </c:layout>
      <c:lineChart>
        <c:grouping val="standard"/>
        <c:varyColors val="0"/>
        <c:ser>
          <c:idx val="0"/>
          <c:order val="0"/>
          <c:tx>
            <c:strRef>
              <c:f>'graphique 1'!$D$80</c:f>
              <c:strCache>
                <c:ptCount val="1"/>
                <c:pt idx="0">
                  <c:v>Luxembourgeois</c:v>
                </c:pt>
              </c:strCache>
            </c:strRef>
          </c:tx>
          <c:spPr>
            <a:ln w="25400">
              <a:solidFill>
                <a:srgbClr val="167DA2"/>
              </a:solidFill>
            </a:ln>
          </c:spPr>
          <c:marker>
            <c:symbol val="none"/>
          </c:marker>
          <c:cat>
            <c:numRef>
              <c:f>'graphique 1'!$T$79:$AH$79</c:f>
              <c:numCache>
                <c:formatCode>General</c:formatCode>
                <c:ptCount val="15"/>
                <c:pt idx="0">
                  <c:v>15</c:v>
                </c:pt>
                <c:pt idx="1">
                  <c:v>16</c:v>
                </c:pt>
                <c:pt idx="2">
                  <c:v>17</c:v>
                </c:pt>
                <c:pt idx="3">
                  <c:v>18</c:v>
                </c:pt>
                <c:pt idx="4">
                  <c:v>19</c:v>
                </c:pt>
                <c:pt idx="5">
                  <c:v>20</c:v>
                </c:pt>
                <c:pt idx="6">
                  <c:v>21</c:v>
                </c:pt>
                <c:pt idx="7">
                  <c:v>22</c:v>
                </c:pt>
                <c:pt idx="8">
                  <c:v>23</c:v>
                </c:pt>
                <c:pt idx="9">
                  <c:v>24</c:v>
                </c:pt>
                <c:pt idx="10">
                  <c:v>25</c:v>
                </c:pt>
                <c:pt idx="11">
                  <c:v>26</c:v>
                </c:pt>
                <c:pt idx="12">
                  <c:v>27</c:v>
                </c:pt>
                <c:pt idx="13">
                  <c:v>28</c:v>
                </c:pt>
                <c:pt idx="14">
                  <c:v>29</c:v>
                </c:pt>
              </c:numCache>
            </c:numRef>
          </c:cat>
          <c:val>
            <c:numRef>
              <c:f>'graphique 1'!$T$80:$AH$80</c:f>
              <c:numCache>
                <c:formatCode>0.0%</c:formatCode>
                <c:ptCount val="15"/>
                <c:pt idx="0">
                  <c:v>9.5995611629182669E-3</c:v>
                </c:pt>
                <c:pt idx="1">
                  <c:v>1.2506652474720596E-2</c:v>
                </c:pt>
                <c:pt idx="2">
                  <c:v>1.4574898785425101E-2</c:v>
                </c:pt>
                <c:pt idx="3">
                  <c:v>2.7689030883919063E-2</c:v>
                </c:pt>
                <c:pt idx="4">
                  <c:v>5.7428872497365648E-2</c:v>
                </c:pt>
                <c:pt idx="5">
                  <c:v>7.0058808488877522E-2</c:v>
                </c:pt>
                <c:pt idx="6">
                  <c:v>0.12299893276414088</c:v>
                </c:pt>
                <c:pt idx="7">
                  <c:v>0.16992600422832982</c:v>
                </c:pt>
                <c:pt idx="8">
                  <c:v>0.24478021978021977</c:v>
                </c:pt>
                <c:pt idx="9">
                  <c:v>0.30096826250672404</c:v>
                </c:pt>
                <c:pt idx="10">
                  <c:v>0.39606822781150619</c:v>
                </c:pt>
                <c:pt idx="11">
                  <c:v>0.48720161058383665</c:v>
                </c:pt>
                <c:pt idx="12">
                  <c:v>0.57516147974163245</c:v>
                </c:pt>
                <c:pt idx="13">
                  <c:v>0.65449766355140182</c:v>
                </c:pt>
                <c:pt idx="14">
                  <c:v>0.71407581545694976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'graphique 1'!$D$81</c:f>
              <c:strCache>
                <c:ptCount val="1"/>
                <c:pt idx="0">
                  <c:v>Étrangers</c:v>
                </c:pt>
              </c:strCache>
            </c:strRef>
          </c:tx>
          <c:spPr>
            <a:ln w="31750">
              <a:solidFill>
                <a:srgbClr val="E85236"/>
              </a:solidFill>
              <a:prstDash val="sysDot"/>
            </a:ln>
          </c:spPr>
          <c:marker>
            <c:symbol val="none"/>
          </c:marker>
          <c:cat>
            <c:numRef>
              <c:f>'graphique 1'!$T$79:$AH$79</c:f>
              <c:numCache>
                <c:formatCode>General</c:formatCode>
                <c:ptCount val="15"/>
                <c:pt idx="0">
                  <c:v>15</c:v>
                </c:pt>
                <c:pt idx="1">
                  <c:v>16</c:v>
                </c:pt>
                <c:pt idx="2">
                  <c:v>17</c:v>
                </c:pt>
                <c:pt idx="3">
                  <c:v>18</c:v>
                </c:pt>
                <c:pt idx="4">
                  <c:v>19</c:v>
                </c:pt>
                <c:pt idx="5">
                  <c:v>20</c:v>
                </c:pt>
                <c:pt idx="6">
                  <c:v>21</c:v>
                </c:pt>
                <c:pt idx="7">
                  <c:v>22</c:v>
                </c:pt>
                <c:pt idx="8">
                  <c:v>23</c:v>
                </c:pt>
                <c:pt idx="9">
                  <c:v>24</c:v>
                </c:pt>
                <c:pt idx="10">
                  <c:v>25</c:v>
                </c:pt>
                <c:pt idx="11">
                  <c:v>26</c:v>
                </c:pt>
                <c:pt idx="12">
                  <c:v>27</c:v>
                </c:pt>
                <c:pt idx="13">
                  <c:v>28</c:v>
                </c:pt>
                <c:pt idx="14">
                  <c:v>29</c:v>
                </c:pt>
              </c:numCache>
            </c:numRef>
          </c:cat>
          <c:val>
            <c:numRef>
              <c:f>'graphique 1'!$T$81:$AH$81</c:f>
              <c:numCache>
                <c:formatCode>0.0%</c:formatCode>
                <c:ptCount val="15"/>
                <c:pt idx="0">
                  <c:v>8.9068825910931168E-3</c:v>
                </c:pt>
                <c:pt idx="1">
                  <c:v>1.4332514332514333E-2</c:v>
                </c:pt>
                <c:pt idx="2">
                  <c:v>2.1186440677966101E-2</c:v>
                </c:pt>
                <c:pt idx="3">
                  <c:v>6.0089686098654706E-2</c:v>
                </c:pt>
                <c:pt idx="4">
                  <c:v>0.11006445215666832</c:v>
                </c:pt>
                <c:pt idx="5">
                  <c:v>0.2026204960224614</c:v>
                </c:pt>
                <c:pt idx="6">
                  <c:v>0.31360946745562129</c:v>
                </c:pt>
                <c:pt idx="7">
                  <c:v>0.44816938685487429</c:v>
                </c:pt>
                <c:pt idx="8">
                  <c:v>0.54779717373233583</c:v>
                </c:pt>
                <c:pt idx="9">
                  <c:v>0.68886422493525712</c:v>
                </c:pt>
                <c:pt idx="10">
                  <c:v>0.74837828610447255</c:v>
                </c:pt>
                <c:pt idx="11">
                  <c:v>0.81143212177694934</c:v>
                </c:pt>
                <c:pt idx="12">
                  <c:v>0.85609480812641081</c:v>
                </c:pt>
                <c:pt idx="13">
                  <c:v>0.90153846153846151</c:v>
                </c:pt>
                <c:pt idx="14">
                  <c:v>0.91447368421052633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'graphique 1'!$D$82</c:f>
              <c:strCache>
                <c:ptCount val="1"/>
                <c:pt idx="0">
                  <c:v>Total</c:v>
                </c:pt>
              </c:strCache>
            </c:strRef>
          </c:tx>
          <c:spPr>
            <a:ln w="25400">
              <a:solidFill>
                <a:srgbClr val="727375"/>
              </a:solidFill>
              <a:prstDash val="dash"/>
            </a:ln>
          </c:spPr>
          <c:marker>
            <c:symbol val="none"/>
          </c:marker>
          <c:cat>
            <c:numRef>
              <c:f>'graphique 1'!$T$79:$AH$79</c:f>
              <c:numCache>
                <c:formatCode>General</c:formatCode>
                <c:ptCount val="15"/>
                <c:pt idx="0">
                  <c:v>15</c:v>
                </c:pt>
                <c:pt idx="1">
                  <c:v>16</c:v>
                </c:pt>
                <c:pt idx="2">
                  <c:v>17</c:v>
                </c:pt>
                <c:pt idx="3">
                  <c:v>18</c:v>
                </c:pt>
                <c:pt idx="4">
                  <c:v>19</c:v>
                </c:pt>
                <c:pt idx="5">
                  <c:v>20</c:v>
                </c:pt>
                <c:pt idx="6">
                  <c:v>21</c:v>
                </c:pt>
                <c:pt idx="7">
                  <c:v>22</c:v>
                </c:pt>
                <c:pt idx="8">
                  <c:v>23</c:v>
                </c:pt>
                <c:pt idx="9">
                  <c:v>24</c:v>
                </c:pt>
                <c:pt idx="10">
                  <c:v>25</c:v>
                </c:pt>
                <c:pt idx="11">
                  <c:v>26</c:v>
                </c:pt>
                <c:pt idx="12">
                  <c:v>27</c:v>
                </c:pt>
                <c:pt idx="13">
                  <c:v>28</c:v>
                </c:pt>
                <c:pt idx="14">
                  <c:v>29</c:v>
                </c:pt>
              </c:numCache>
            </c:numRef>
          </c:cat>
          <c:val>
            <c:numRef>
              <c:f>'graphique 1'!$T$82:$AH$82</c:f>
              <c:numCache>
                <c:formatCode>0.0%</c:formatCode>
                <c:ptCount val="15"/>
                <c:pt idx="0">
                  <c:v>9.3198168737737078E-3</c:v>
                </c:pt>
                <c:pt idx="1">
                  <c:v>1.3225806451612903E-2</c:v>
                </c:pt>
                <c:pt idx="2">
                  <c:v>1.7147568013190437E-2</c:v>
                </c:pt>
                <c:pt idx="3">
                  <c:v>3.9759438690277316E-2</c:v>
                </c:pt>
                <c:pt idx="4">
                  <c:v>7.5692413555823151E-2</c:v>
                </c:pt>
                <c:pt idx="5">
                  <c:v>0.11689814814814815</c:v>
                </c:pt>
                <c:pt idx="6">
                  <c:v>0.1934398654331371</c:v>
                </c:pt>
                <c:pt idx="7">
                  <c:v>0.27416955875061971</c:v>
                </c:pt>
                <c:pt idx="8">
                  <c:v>0.36536553092954022</c:v>
                </c:pt>
                <c:pt idx="9">
                  <c:v>0.46425790375330944</c:v>
                </c:pt>
                <c:pt idx="10">
                  <c:v>0.55760801502817781</c:v>
                </c:pt>
                <c:pt idx="11">
                  <c:v>0.6430704898446834</c:v>
                </c:pt>
                <c:pt idx="12">
                  <c:v>0.71841726618705037</c:v>
                </c:pt>
                <c:pt idx="13">
                  <c:v>0.78604587657018021</c:v>
                </c:pt>
                <c:pt idx="14">
                  <c:v>0.82363127747435727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3841920"/>
        <c:axId val="123909248"/>
      </c:lineChart>
      <c:catAx>
        <c:axId val="123841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23909248"/>
        <c:crosses val="autoZero"/>
        <c:auto val="1"/>
        <c:lblAlgn val="ctr"/>
        <c:lblOffset val="100"/>
        <c:noMultiLvlLbl val="0"/>
      </c:catAx>
      <c:valAx>
        <c:axId val="123909248"/>
        <c:scaling>
          <c:orientation val="minMax"/>
        </c:scaling>
        <c:delete val="0"/>
        <c:axPos val="l"/>
        <c:majorGridlines>
          <c:spPr>
            <a:ln w="3175">
              <a:prstDash val="dash"/>
            </a:ln>
          </c:spPr>
        </c:majorGridlines>
        <c:numFmt formatCode="0%" sourceLinked="0"/>
        <c:majorTickMark val="none"/>
        <c:minorTickMark val="none"/>
        <c:tickLblPos val="nextTo"/>
        <c:crossAx val="12384192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4.9999856575305139E-2"/>
          <c:y val="0.86250641746704737"/>
          <c:w val="0.9"/>
          <c:h val="0.1374935825329526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>
          <a:latin typeface="Arial" panose="020B0604020202020204" pitchFamily="34" charset="0"/>
          <a:cs typeface="Arial" panose="020B0604020202020204" pitchFamily="34" charset="0"/>
        </a:defRPr>
      </a:pPr>
      <a:endParaRPr lang="fr-FR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L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147842175465771"/>
          <c:y val="2.6472887111566458E-2"/>
          <c:w val="0.86150653299485103"/>
          <c:h val="0.448592862805842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'graphique 2'!$T$73</c:f>
              <c:strCache>
                <c:ptCount val="1"/>
                <c:pt idx="0">
                  <c:v>Foyer pour enfants et jeunes gens</c:v>
                </c:pt>
              </c:strCache>
            </c:strRef>
          </c:tx>
          <c:spPr>
            <a:solidFill>
              <a:srgbClr val="727375"/>
            </a:solidFill>
          </c:spPr>
          <c:invertIfNegative val="0"/>
          <c:cat>
            <c:strRef>
              <c:f>'graphique 2'!$W$72:$AB$72</c:f>
              <c:strCache>
                <c:ptCount val="6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</c:strCache>
            </c:strRef>
          </c:cat>
          <c:val>
            <c:numRef>
              <c:f>'graphique 2'!$W$73:$AB$73</c:f>
              <c:numCache>
                <c:formatCode>General</c:formatCode>
                <c:ptCount val="6"/>
                <c:pt idx="0">
                  <c:v>60</c:v>
                </c:pt>
                <c:pt idx="1">
                  <c:v>99</c:v>
                </c:pt>
                <c:pt idx="2">
                  <c:v>159</c:v>
                </c:pt>
                <c:pt idx="3">
                  <c:v>172</c:v>
                </c:pt>
                <c:pt idx="4">
                  <c:v>25</c:v>
                </c:pt>
                <c:pt idx="5">
                  <c:v>3</c:v>
                </c:pt>
              </c:numCache>
            </c:numRef>
          </c:val>
        </c:ser>
        <c:ser>
          <c:idx val="1"/>
          <c:order val="1"/>
          <c:tx>
            <c:strRef>
              <c:f>'graphique 2'!$T$74</c:f>
              <c:strCache>
                <c:ptCount val="1"/>
                <c:pt idx="0">
                  <c:v>Foyer pour adultes</c:v>
                </c:pt>
              </c:strCache>
            </c:strRef>
          </c:tx>
          <c:spPr>
            <a:solidFill>
              <a:srgbClr val="E85236"/>
            </a:solidFill>
          </c:spPr>
          <c:invertIfNegative val="0"/>
          <c:cat>
            <c:strRef>
              <c:f>'graphique 2'!$W$72:$AB$72</c:f>
              <c:strCache>
                <c:ptCount val="6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</c:strCache>
            </c:strRef>
          </c:cat>
          <c:val>
            <c:numRef>
              <c:f>'graphique 2'!$W$74:$AB$74</c:f>
              <c:numCache>
                <c:formatCode>General</c:formatCode>
                <c:ptCount val="6"/>
                <c:pt idx="0">
                  <c:v>53</c:v>
                </c:pt>
                <c:pt idx="1">
                  <c:v>32</c:v>
                </c:pt>
                <c:pt idx="2">
                  <c:v>23</c:v>
                </c:pt>
                <c:pt idx="3">
                  <c:v>56</c:v>
                </c:pt>
                <c:pt idx="4">
                  <c:v>78</c:v>
                </c:pt>
                <c:pt idx="5">
                  <c:v>102</c:v>
                </c:pt>
              </c:numCache>
            </c:numRef>
          </c:val>
        </c:ser>
        <c:ser>
          <c:idx val="2"/>
          <c:order val="2"/>
          <c:tx>
            <c:strRef>
              <c:f>'graphique 2'!$T$75</c:f>
              <c:strCache>
                <c:ptCount val="1"/>
                <c:pt idx="0">
                  <c:v>Foyer pour sans-abri</c:v>
                </c:pt>
              </c:strCache>
            </c:strRef>
          </c:tx>
          <c:spPr>
            <a:solidFill>
              <a:srgbClr val="79CEE8"/>
            </a:solidFill>
          </c:spPr>
          <c:invertIfNegative val="0"/>
          <c:cat>
            <c:strRef>
              <c:f>'graphique 2'!$W$72:$AB$72</c:f>
              <c:strCache>
                <c:ptCount val="6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</c:strCache>
            </c:strRef>
          </c:cat>
          <c:val>
            <c:numRef>
              <c:f>'graphique 2'!$W$75:$AB$75</c:f>
              <c:numCache>
                <c:formatCode>General</c:formatCode>
                <c:ptCount val="6"/>
                <c:pt idx="0">
                  <c:v>24</c:v>
                </c:pt>
                <c:pt idx="1">
                  <c:v>15</c:v>
                </c:pt>
                <c:pt idx="2">
                  <c:v>15</c:v>
                </c:pt>
                <c:pt idx="3">
                  <c:v>21</c:v>
                </c:pt>
                <c:pt idx="4">
                  <c:v>25</c:v>
                </c:pt>
                <c:pt idx="5">
                  <c:v>31</c:v>
                </c:pt>
              </c:numCache>
            </c:numRef>
          </c:val>
        </c:ser>
        <c:ser>
          <c:idx val="3"/>
          <c:order val="3"/>
          <c:tx>
            <c:strRef>
              <c:f>'graphique 2'!$T$76</c:f>
              <c:strCache>
                <c:ptCount val="1"/>
                <c:pt idx="0">
                  <c:v>Internat pour élèves et étudiants</c:v>
                </c:pt>
              </c:strCache>
            </c:strRef>
          </c:tx>
          <c:spPr>
            <a:pattFill prst="dkUpDiag">
              <a:fgClr>
                <a:srgbClr val="45A3CC"/>
              </a:fgClr>
              <a:bgClr>
                <a:schemeClr val="bg1"/>
              </a:bgClr>
            </a:pattFill>
          </c:spPr>
          <c:invertIfNegative val="0"/>
          <c:cat>
            <c:strRef>
              <c:f>'graphique 2'!$W$72:$AB$72</c:f>
              <c:strCache>
                <c:ptCount val="6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</c:strCache>
            </c:strRef>
          </c:cat>
          <c:val>
            <c:numRef>
              <c:f>'graphique 2'!$W$76:$AB$76</c:f>
              <c:numCache>
                <c:formatCode>General</c:formatCode>
                <c:ptCount val="6"/>
                <c:pt idx="0">
                  <c:v>1</c:v>
                </c:pt>
                <c:pt idx="1">
                  <c:v>7</c:v>
                </c:pt>
                <c:pt idx="2">
                  <c:v>8</c:v>
                </c:pt>
                <c:pt idx="3">
                  <c:v>11</c:v>
                </c:pt>
                <c:pt idx="4">
                  <c:v>36</c:v>
                </c:pt>
                <c:pt idx="5">
                  <c:v>18</c:v>
                </c:pt>
              </c:numCache>
            </c:numRef>
          </c:val>
        </c:ser>
        <c:ser>
          <c:idx val="4"/>
          <c:order val="4"/>
          <c:tx>
            <c:strRef>
              <c:f>'graphique 2'!$T$77</c:f>
              <c:strCache>
                <c:ptCount val="1"/>
                <c:pt idx="0">
                  <c:v>Caserne</c:v>
                </c:pt>
              </c:strCache>
            </c:strRef>
          </c:tx>
          <c:spPr>
            <a:pattFill prst="pct90">
              <a:fgClr>
                <a:srgbClr val="167DA2"/>
              </a:fgClr>
              <a:bgClr>
                <a:schemeClr val="bg1"/>
              </a:bgClr>
            </a:pattFill>
            <a:ln>
              <a:noFill/>
            </a:ln>
          </c:spPr>
          <c:invertIfNegative val="0"/>
          <c:cat>
            <c:strRef>
              <c:f>'graphique 2'!$W$72:$AB$72</c:f>
              <c:strCache>
                <c:ptCount val="6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</c:strCache>
            </c:strRef>
          </c:cat>
          <c:val>
            <c:numRef>
              <c:f>'graphique 2'!$W$77:$AB$77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37</c:v>
                </c:pt>
                <c:pt idx="4">
                  <c:v>388</c:v>
                </c:pt>
                <c:pt idx="5">
                  <c:v>69</c:v>
                </c:pt>
              </c:numCache>
            </c:numRef>
          </c:val>
        </c:ser>
        <c:ser>
          <c:idx val="5"/>
          <c:order val="5"/>
          <c:tx>
            <c:strRef>
              <c:f>'graphique 2'!$T$78</c:f>
              <c:strCache>
                <c:ptCount val="1"/>
                <c:pt idx="0">
                  <c:v>Prison, internat socio-éducatif</c:v>
                </c:pt>
              </c:strCache>
            </c:strRef>
          </c:tx>
          <c:spPr>
            <a:solidFill>
              <a:srgbClr val="1A94BF"/>
            </a:solidFill>
          </c:spPr>
          <c:invertIfNegative val="0"/>
          <c:cat>
            <c:strRef>
              <c:f>'graphique 2'!$W$72:$AB$72</c:f>
              <c:strCache>
                <c:ptCount val="6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</c:strCache>
            </c:strRef>
          </c:cat>
          <c:val>
            <c:numRef>
              <c:f>'graphique 2'!$W$78:$AB$78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20</c:v>
                </c:pt>
                <c:pt idx="4">
                  <c:v>58</c:v>
                </c:pt>
                <c:pt idx="5">
                  <c:v>100</c:v>
                </c:pt>
              </c:numCache>
            </c:numRef>
          </c:val>
        </c:ser>
        <c:ser>
          <c:idx val="6"/>
          <c:order val="6"/>
          <c:tx>
            <c:strRef>
              <c:f>'graphique 2'!$T$79</c:f>
              <c:strCache>
                <c:ptCount val="1"/>
                <c:pt idx="0">
                  <c:v>Autre habitation</c:v>
                </c:pt>
              </c:strCache>
            </c:strRef>
          </c:tx>
          <c:spPr>
            <a:solidFill>
              <a:srgbClr val="1DBBEA"/>
            </a:solidFill>
          </c:spPr>
          <c:invertIfNegative val="0"/>
          <c:cat>
            <c:strRef>
              <c:f>'graphique 2'!$W$72:$AB$72</c:f>
              <c:strCache>
                <c:ptCount val="6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</c:strCache>
            </c:strRef>
          </c:cat>
          <c:val>
            <c:numRef>
              <c:f>'graphique 2'!$W$79:$AB$79</c:f>
              <c:numCache>
                <c:formatCode>General</c:formatCode>
                <c:ptCount val="6"/>
                <c:pt idx="0">
                  <c:v>28</c:v>
                </c:pt>
                <c:pt idx="1">
                  <c:v>17</c:v>
                </c:pt>
                <c:pt idx="2">
                  <c:v>23</c:v>
                </c:pt>
                <c:pt idx="3">
                  <c:v>39</c:v>
                </c:pt>
                <c:pt idx="4">
                  <c:v>96</c:v>
                </c:pt>
                <c:pt idx="5">
                  <c:v>102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3914496"/>
        <c:axId val="123994112"/>
      </c:barChart>
      <c:catAx>
        <c:axId val="123914496"/>
        <c:scaling>
          <c:orientation val="minMax"/>
        </c:scaling>
        <c:delete val="0"/>
        <c:axPos val="b"/>
        <c:majorTickMark val="out"/>
        <c:minorTickMark val="none"/>
        <c:tickLblPos val="nextTo"/>
        <c:crossAx val="123994112"/>
        <c:crosses val="autoZero"/>
        <c:auto val="1"/>
        <c:lblAlgn val="ctr"/>
        <c:lblOffset val="100"/>
        <c:noMultiLvlLbl val="0"/>
      </c:catAx>
      <c:valAx>
        <c:axId val="123994112"/>
        <c:scaling>
          <c:orientation val="minMax"/>
        </c:scaling>
        <c:delete val="0"/>
        <c:axPos val="l"/>
        <c:majorGridlines>
          <c:spPr>
            <a:ln w="3175">
              <a:prstDash val="dash"/>
            </a:ln>
          </c:spPr>
        </c:majorGridlines>
        <c:numFmt formatCode="General" sourceLinked="1"/>
        <c:majorTickMark val="none"/>
        <c:minorTickMark val="none"/>
        <c:tickLblPos val="nextTo"/>
        <c:crossAx val="123914496"/>
        <c:crosses val="autoZero"/>
        <c:crossBetween val="between"/>
        <c:majorUnit val="200"/>
      </c:valAx>
    </c:plotArea>
    <c:legend>
      <c:legendPos val="b"/>
      <c:layout>
        <c:manualLayout>
          <c:xMode val="edge"/>
          <c:yMode val="edge"/>
          <c:x val="0"/>
          <c:y val="0.60911994713991879"/>
          <c:w val="0.92714025500910746"/>
          <c:h val="0.38825454662106684"/>
        </c:manualLayout>
      </c:layout>
      <c:overlay val="0"/>
      <c:txPr>
        <a:bodyPr/>
        <a:lstStyle/>
        <a:p>
          <a:pPr>
            <a:defRPr sz="900"/>
          </a:pPr>
          <a:endParaRPr lang="fr-FR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>
          <a:latin typeface="Arial" panose="020B0604020202020204" pitchFamily="34" charset="0"/>
          <a:cs typeface="Arial" panose="020B0604020202020204" pitchFamily="34" charset="0"/>
        </a:defRPr>
      </a:pPr>
      <a:endParaRPr lang="fr-FR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L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9049464970724796E-2"/>
          <c:y val="3.2930480744273939E-2"/>
          <c:w val="0.84994162614919033"/>
          <c:h val="0.46656395724032712"/>
        </c:manualLayout>
      </c:layout>
      <c:lineChart>
        <c:grouping val="standard"/>
        <c:varyColors val="0"/>
        <c:ser>
          <c:idx val="0"/>
          <c:order val="0"/>
          <c:tx>
            <c:strRef>
              <c:f>'graphique 3'!$C$85</c:f>
              <c:strCache>
                <c:ptCount val="1"/>
                <c:pt idx="0">
                  <c:v>Célibataire</c:v>
                </c:pt>
              </c:strCache>
            </c:strRef>
          </c:tx>
          <c:spPr>
            <a:ln w="25400">
              <a:solidFill>
                <a:srgbClr val="1DBBEA"/>
              </a:solidFill>
            </a:ln>
          </c:spPr>
          <c:marker>
            <c:symbol val="none"/>
          </c:marker>
          <c:cat>
            <c:numRef>
              <c:f>'graphique 3'!$U$84:$AG$84</c:f>
              <c:numCache>
                <c:formatCode>General</c:formatCode>
                <c:ptCount val="13"/>
                <c:pt idx="0">
                  <c:v>17</c:v>
                </c:pt>
                <c:pt idx="1">
                  <c:v>18</c:v>
                </c:pt>
                <c:pt idx="2">
                  <c:v>19</c:v>
                </c:pt>
                <c:pt idx="3">
                  <c:v>20</c:v>
                </c:pt>
                <c:pt idx="4">
                  <c:v>21</c:v>
                </c:pt>
                <c:pt idx="5">
                  <c:v>22</c:v>
                </c:pt>
                <c:pt idx="6">
                  <c:v>23</c:v>
                </c:pt>
                <c:pt idx="7">
                  <c:v>24</c:v>
                </c:pt>
                <c:pt idx="8">
                  <c:v>25</c:v>
                </c:pt>
                <c:pt idx="9">
                  <c:v>26</c:v>
                </c:pt>
                <c:pt idx="10">
                  <c:v>27</c:v>
                </c:pt>
                <c:pt idx="11">
                  <c:v>28</c:v>
                </c:pt>
                <c:pt idx="12">
                  <c:v>29</c:v>
                </c:pt>
              </c:numCache>
            </c:numRef>
          </c:cat>
          <c:val>
            <c:numRef>
              <c:f>'graphique 3'!$U$85:$AG$85</c:f>
              <c:numCache>
                <c:formatCode>0.0%</c:formatCode>
                <c:ptCount val="13"/>
                <c:pt idx="0">
                  <c:v>0.9995123537061118</c:v>
                </c:pt>
                <c:pt idx="1">
                  <c:v>0.99322089947089942</c:v>
                </c:pt>
                <c:pt idx="2">
                  <c:v>0.98625254582484723</c:v>
                </c:pt>
                <c:pt idx="3">
                  <c:v>0.97755892799483368</c:v>
                </c:pt>
                <c:pt idx="4">
                  <c:v>0.95528987880773009</c:v>
                </c:pt>
                <c:pt idx="5">
                  <c:v>0.92267874474280165</c:v>
                </c:pt>
                <c:pt idx="6">
                  <c:v>0.90364372469635623</c:v>
                </c:pt>
                <c:pt idx="7">
                  <c:v>0.85742695426036408</c:v>
                </c:pt>
                <c:pt idx="8">
                  <c:v>0.81861685705464649</c:v>
                </c:pt>
                <c:pt idx="9">
                  <c:v>0.7691740412979351</c:v>
                </c:pt>
                <c:pt idx="10">
                  <c:v>0.7044517138387143</c:v>
                </c:pt>
                <c:pt idx="11">
                  <c:v>0.64454976303317535</c:v>
                </c:pt>
                <c:pt idx="12">
                  <c:v>0.59223557374884461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'graphique 3'!$C$86</c:f>
              <c:strCache>
                <c:ptCount val="1"/>
                <c:pt idx="0">
                  <c:v>Marié(e)</c:v>
                </c:pt>
              </c:strCache>
            </c:strRef>
          </c:tx>
          <c:spPr>
            <a:ln w="31750">
              <a:solidFill>
                <a:srgbClr val="1A94BF"/>
              </a:solidFill>
              <a:prstDash val="sysDot"/>
            </a:ln>
          </c:spPr>
          <c:marker>
            <c:symbol val="none"/>
          </c:marker>
          <c:cat>
            <c:numRef>
              <c:f>'graphique 3'!$U$84:$AG$84</c:f>
              <c:numCache>
                <c:formatCode>General</c:formatCode>
                <c:ptCount val="13"/>
                <c:pt idx="0">
                  <c:v>17</c:v>
                </c:pt>
                <c:pt idx="1">
                  <c:v>18</c:v>
                </c:pt>
                <c:pt idx="2">
                  <c:v>19</c:v>
                </c:pt>
                <c:pt idx="3">
                  <c:v>20</c:v>
                </c:pt>
                <c:pt idx="4">
                  <c:v>21</c:v>
                </c:pt>
                <c:pt idx="5">
                  <c:v>22</c:v>
                </c:pt>
                <c:pt idx="6">
                  <c:v>23</c:v>
                </c:pt>
                <c:pt idx="7">
                  <c:v>24</c:v>
                </c:pt>
                <c:pt idx="8">
                  <c:v>25</c:v>
                </c:pt>
                <c:pt idx="9">
                  <c:v>26</c:v>
                </c:pt>
                <c:pt idx="10">
                  <c:v>27</c:v>
                </c:pt>
                <c:pt idx="11">
                  <c:v>28</c:v>
                </c:pt>
                <c:pt idx="12">
                  <c:v>29</c:v>
                </c:pt>
              </c:numCache>
            </c:numRef>
          </c:cat>
          <c:val>
            <c:numRef>
              <c:f>'graphique 3'!$U$86:$AG$86</c:f>
              <c:numCache>
                <c:formatCode>0.0%</c:formatCode>
                <c:ptCount val="13"/>
                <c:pt idx="0">
                  <c:v>4.8764629388816646E-4</c:v>
                </c:pt>
                <c:pt idx="1">
                  <c:v>4.6296296296296294E-3</c:v>
                </c:pt>
                <c:pt idx="2">
                  <c:v>9.3346911065851999E-3</c:v>
                </c:pt>
                <c:pt idx="3">
                  <c:v>1.6790442363577657E-2</c:v>
                </c:pt>
                <c:pt idx="4">
                  <c:v>3.5211267605633804E-2</c:v>
                </c:pt>
                <c:pt idx="5">
                  <c:v>5.9527660951148496E-2</c:v>
                </c:pt>
                <c:pt idx="6">
                  <c:v>7.238866396761133E-2</c:v>
                </c:pt>
                <c:pt idx="7">
                  <c:v>0.11014226709499771</c:v>
                </c:pt>
                <c:pt idx="8">
                  <c:v>0.1373880827415869</c:v>
                </c:pt>
                <c:pt idx="9">
                  <c:v>0.18303834808259586</c:v>
                </c:pt>
                <c:pt idx="10">
                  <c:v>0.23680841985492818</c:v>
                </c:pt>
                <c:pt idx="11">
                  <c:v>0.2844955991875423</c:v>
                </c:pt>
                <c:pt idx="12">
                  <c:v>0.33751485540736831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'graphique 3'!$C$87</c:f>
              <c:strCache>
                <c:ptCount val="1"/>
                <c:pt idx="0">
                  <c:v>Pacsé(e)</c:v>
                </c:pt>
              </c:strCache>
            </c:strRef>
          </c:tx>
          <c:spPr>
            <a:ln w="25400">
              <a:solidFill>
                <a:srgbClr val="167DA2"/>
              </a:solidFill>
              <a:prstDash val="dash"/>
            </a:ln>
          </c:spPr>
          <c:marker>
            <c:symbol val="none"/>
          </c:marker>
          <c:cat>
            <c:numRef>
              <c:f>'graphique 3'!$U$84:$AG$84</c:f>
              <c:numCache>
                <c:formatCode>General</c:formatCode>
                <c:ptCount val="13"/>
                <c:pt idx="0">
                  <c:v>17</c:v>
                </c:pt>
                <c:pt idx="1">
                  <c:v>18</c:v>
                </c:pt>
                <c:pt idx="2">
                  <c:v>19</c:v>
                </c:pt>
                <c:pt idx="3">
                  <c:v>20</c:v>
                </c:pt>
                <c:pt idx="4">
                  <c:v>21</c:v>
                </c:pt>
                <c:pt idx="5">
                  <c:v>22</c:v>
                </c:pt>
                <c:pt idx="6">
                  <c:v>23</c:v>
                </c:pt>
                <c:pt idx="7">
                  <c:v>24</c:v>
                </c:pt>
                <c:pt idx="8">
                  <c:v>25</c:v>
                </c:pt>
                <c:pt idx="9">
                  <c:v>26</c:v>
                </c:pt>
                <c:pt idx="10">
                  <c:v>27</c:v>
                </c:pt>
                <c:pt idx="11">
                  <c:v>28</c:v>
                </c:pt>
                <c:pt idx="12">
                  <c:v>29</c:v>
                </c:pt>
              </c:numCache>
            </c:numRef>
          </c:cat>
          <c:val>
            <c:numRef>
              <c:f>'graphique 3'!$U$87:$AG$87</c:f>
              <c:numCache>
                <c:formatCode>0.0%</c:formatCode>
                <c:ptCount val="13"/>
                <c:pt idx="0">
                  <c:v>0</c:v>
                </c:pt>
                <c:pt idx="1">
                  <c:v>1.3227513227513227E-3</c:v>
                </c:pt>
                <c:pt idx="2">
                  <c:v>3.0549898167006109E-3</c:v>
                </c:pt>
                <c:pt idx="3">
                  <c:v>5.0048433968356478E-3</c:v>
                </c:pt>
                <c:pt idx="4">
                  <c:v>7.3698001965280049E-3</c:v>
                </c:pt>
                <c:pt idx="5">
                  <c:v>1.4558395341313491E-2</c:v>
                </c:pt>
                <c:pt idx="6">
                  <c:v>1.9271255060728746E-2</c:v>
                </c:pt>
                <c:pt idx="7">
                  <c:v>2.5393911580235583E-2</c:v>
                </c:pt>
                <c:pt idx="8">
                  <c:v>3.3343624575486258E-2</c:v>
                </c:pt>
                <c:pt idx="9">
                  <c:v>3.5250737463126847E-2</c:v>
                </c:pt>
                <c:pt idx="10">
                  <c:v>4.1957047361683972E-2</c:v>
                </c:pt>
                <c:pt idx="11">
                  <c:v>4.9153689911983753E-2</c:v>
                </c:pt>
                <c:pt idx="12">
                  <c:v>4.2123332893173118E-2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'graphique 3'!$C$88</c:f>
              <c:strCache>
                <c:ptCount val="1"/>
                <c:pt idx="0">
                  <c:v>Veuf(ve)</c:v>
                </c:pt>
              </c:strCache>
            </c:strRef>
          </c:tx>
          <c:spPr>
            <a:ln w="25400">
              <a:solidFill>
                <a:srgbClr val="45A3CC"/>
              </a:solidFill>
              <a:prstDash val="dashDot"/>
            </a:ln>
          </c:spPr>
          <c:marker>
            <c:symbol val="none"/>
          </c:marker>
          <c:cat>
            <c:numRef>
              <c:f>'graphique 3'!$U$84:$AG$84</c:f>
              <c:numCache>
                <c:formatCode>General</c:formatCode>
                <c:ptCount val="13"/>
                <c:pt idx="0">
                  <c:v>17</c:v>
                </c:pt>
                <c:pt idx="1">
                  <c:v>18</c:v>
                </c:pt>
                <c:pt idx="2">
                  <c:v>19</c:v>
                </c:pt>
                <c:pt idx="3">
                  <c:v>20</c:v>
                </c:pt>
                <c:pt idx="4">
                  <c:v>21</c:v>
                </c:pt>
                <c:pt idx="5">
                  <c:v>22</c:v>
                </c:pt>
                <c:pt idx="6">
                  <c:v>23</c:v>
                </c:pt>
                <c:pt idx="7">
                  <c:v>24</c:v>
                </c:pt>
                <c:pt idx="8">
                  <c:v>25</c:v>
                </c:pt>
                <c:pt idx="9">
                  <c:v>26</c:v>
                </c:pt>
                <c:pt idx="10">
                  <c:v>27</c:v>
                </c:pt>
                <c:pt idx="11">
                  <c:v>28</c:v>
                </c:pt>
                <c:pt idx="12">
                  <c:v>29</c:v>
                </c:pt>
              </c:numCache>
            </c:numRef>
          </c:cat>
          <c:val>
            <c:numRef>
              <c:f>'graphique 3'!$U$88:$AG$88</c:f>
              <c:numCache>
                <c:formatCode>0.0%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1.6972165648336727E-4</c:v>
                </c:pt>
                <c:pt idx="3">
                  <c:v>1.6144656118824668E-4</c:v>
                </c:pt>
                <c:pt idx="4">
                  <c:v>1.6377333770062233E-4</c:v>
                </c:pt>
                <c:pt idx="5">
                  <c:v>4.8527984471044967E-4</c:v>
                </c:pt>
                <c:pt idx="6">
                  <c:v>0</c:v>
                </c:pt>
                <c:pt idx="7">
                  <c:v>6.1190148386109841E-4</c:v>
                </c:pt>
                <c:pt idx="8">
                  <c:v>4.631058968817536E-4</c:v>
                </c:pt>
                <c:pt idx="9">
                  <c:v>5.8997050147492625E-4</c:v>
                </c:pt>
                <c:pt idx="10">
                  <c:v>7.1113639596074522E-4</c:v>
                </c:pt>
                <c:pt idx="11">
                  <c:v>2.7081922816519973E-4</c:v>
                </c:pt>
                <c:pt idx="12">
                  <c:v>1.1884325894625644E-3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'graphique 3'!$C$89</c:f>
              <c:strCache>
                <c:ptCount val="1"/>
                <c:pt idx="0">
                  <c:v>Fin du partenariat - décès du conjoint</c:v>
                </c:pt>
              </c:strCache>
            </c:strRef>
          </c:tx>
          <c:spPr>
            <a:ln w="25400">
              <a:solidFill>
                <a:srgbClr val="79CEE8"/>
              </a:solidFill>
              <a:prstDash val="sysDash"/>
            </a:ln>
          </c:spPr>
          <c:marker>
            <c:symbol val="none"/>
          </c:marker>
          <c:cat>
            <c:numRef>
              <c:f>'graphique 3'!$U$84:$AG$84</c:f>
              <c:numCache>
                <c:formatCode>General</c:formatCode>
                <c:ptCount val="13"/>
                <c:pt idx="0">
                  <c:v>17</c:v>
                </c:pt>
                <c:pt idx="1">
                  <c:v>18</c:v>
                </c:pt>
                <c:pt idx="2">
                  <c:v>19</c:v>
                </c:pt>
                <c:pt idx="3">
                  <c:v>20</c:v>
                </c:pt>
                <c:pt idx="4">
                  <c:v>21</c:v>
                </c:pt>
                <c:pt idx="5">
                  <c:v>22</c:v>
                </c:pt>
                <c:pt idx="6">
                  <c:v>23</c:v>
                </c:pt>
                <c:pt idx="7">
                  <c:v>24</c:v>
                </c:pt>
                <c:pt idx="8">
                  <c:v>25</c:v>
                </c:pt>
                <c:pt idx="9">
                  <c:v>26</c:v>
                </c:pt>
                <c:pt idx="10">
                  <c:v>27</c:v>
                </c:pt>
                <c:pt idx="11">
                  <c:v>28</c:v>
                </c:pt>
                <c:pt idx="12">
                  <c:v>29</c:v>
                </c:pt>
              </c:numCache>
            </c:numRef>
          </c:cat>
          <c:val>
            <c:numRef>
              <c:f>'graphique 3'!$U$89:$AG$89</c:f>
              <c:numCache>
                <c:formatCode>0.0%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1.6377333770062233E-4</c:v>
                </c:pt>
                <c:pt idx="5">
                  <c:v>0</c:v>
                </c:pt>
                <c:pt idx="6">
                  <c:v>1.6194331983805668E-4</c:v>
                </c:pt>
                <c:pt idx="7">
                  <c:v>3.0595074193054921E-4</c:v>
                </c:pt>
                <c:pt idx="8">
                  <c:v>1.5436863229391788E-4</c:v>
                </c:pt>
                <c:pt idx="9">
                  <c:v>5.8997050147492625E-4</c:v>
                </c:pt>
                <c:pt idx="10">
                  <c:v>4.2668183757644715E-4</c:v>
                </c:pt>
                <c:pt idx="11">
                  <c:v>5.4163845633039946E-4</c:v>
                </c:pt>
                <c:pt idx="12">
                  <c:v>2.6409613099168095E-4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'graphique 3'!$C$90</c:f>
              <c:strCache>
                <c:ptCount val="1"/>
                <c:pt idx="0">
                  <c:v>Divorcé(e)</c:v>
                </c:pt>
              </c:strCache>
            </c:strRef>
          </c:tx>
          <c:spPr>
            <a:ln w="25400">
              <a:solidFill>
                <a:srgbClr val="E85236"/>
              </a:solidFill>
              <a:prstDash val="lgDash"/>
            </a:ln>
          </c:spPr>
          <c:marker>
            <c:symbol val="none"/>
          </c:marker>
          <c:cat>
            <c:numRef>
              <c:f>'graphique 3'!$U$84:$AG$84</c:f>
              <c:numCache>
                <c:formatCode>General</c:formatCode>
                <c:ptCount val="13"/>
                <c:pt idx="0">
                  <c:v>17</c:v>
                </c:pt>
                <c:pt idx="1">
                  <c:v>18</c:v>
                </c:pt>
                <c:pt idx="2">
                  <c:v>19</c:v>
                </c:pt>
                <c:pt idx="3">
                  <c:v>20</c:v>
                </c:pt>
                <c:pt idx="4">
                  <c:v>21</c:v>
                </c:pt>
                <c:pt idx="5">
                  <c:v>22</c:v>
                </c:pt>
                <c:pt idx="6">
                  <c:v>23</c:v>
                </c:pt>
                <c:pt idx="7">
                  <c:v>24</c:v>
                </c:pt>
                <c:pt idx="8">
                  <c:v>25</c:v>
                </c:pt>
                <c:pt idx="9">
                  <c:v>26</c:v>
                </c:pt>
                <c:pt idx="10">
                  <c:v>27</c:v>
                </c:pt>
                <c:pt idx="11">
                  <c:v>28</c:v>
                </c:pt>
                <c:pt idx="12">
                  <c:v>29</c:v>
                </c:pt>
              </c:numCache>
            </c:numRef>
          </c:cat>
          <c:val>
            <c:numRef>
              <c:f>'graphique 3'!$U$90:$AG$90</c:f>
              <c:numCache>
                <c:formatCode>0.0%</c:formatCode>
                <c:ptCount val="13"/>
                <c:pt idx="0">
                  <c:v>0</c:v>
                </c:pt>
                <c:pt idx="1">
                  <c:v>8.2671957671957667E-4</c:v>
                </c:pt>
                <c:pt idx="2">
                  <c:v>1.1880515953835709E-3</c:v>
                </c:pt>
                <c:pt idx="3">
                  <c:v>3.2289312237649337E-4</c:v>
                </c:pt>
                <c:pt idx="4">
                  <c:v>1.6377333770062235E-3</c:v>
                </c:pt>
                <c:pt idx="5">
                  <c:v>2.5881591717890652E-3</c:v>
                </c:pt>
                <c:pt idx="6">
                  <c:v>4.2105263157894736E-3</c:v>
                </c:pt>
                <c:pt idx="7">
                  <c:v>5.3541379837846103E-3</c:v>
                </c:pt>
                <c:pt idx="8">
                  <c:v>8.9533806730472364E-3</c:v>
                </c:pt>
                <c:pt idx="9">
                  <c:v>1.0176991150442478E-2</c:v>
                </c:pt>
                <c:pt idx="10">
                  <c:v>1.4933864315175651E-2</c:v>
                </c:pt>
                <c:pt idx="11">
                  <c:v>1.949898442789438E-2</c:v>
                </c:pt>
                <c:pt idx="12">
                  <c:v>2.4428892116730491E-2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'graphique 3'!$C$91</c:f>
              <c:strCache>
                <c:ptCount val="1"/>
                <c:pt idx="0">
                  <c:v>Fin du partenariat - dissolution légale</c:v>
                </c:pt>
              </c:strCache>
            </c:strRef>
          </c:tx>
          <c:spPr>
            <a:ln w="25400">
              <a:solidFill>
                <a:srgbClr val="727375"/>
              </a:solidFill>
              <a:prstDash val="lgDashDotDot"/>
            </a:ln>
          </c:spPr>
          <c:marker>
            <c:symbol val="none"/>
          </c:marker>
          <c:cat>
            <c:numRef>
              <c:f>'graphique 3'!$U$84:$AG$84</c:f>
              <c:numCache>
                <c:formatCode>General</c:formatCode>
                <c:ptCount val="13"/>
                <c:pt idx="0">
                  <c:v>17</c:v>
                </c:pt>
                <c:pt idx="1">
                  <c:v>18</c:v>
                </c:pt>
                <c:pt idx="2">
                  <c:v>19</c:v>
                </c:pt>
                <c:pt idx="3">
                  <c:v>20</c:v>
                </c:pt>
                <c:pt idx="4">
                  <c:v>21</c:v>
                </c:pt>
                <c:pt idx="5">
                  <c:v>22</c:v>
                </c:pt>
                <c:pt idx="6">
                  <c:v>23</c:v>
                </c:pt>
                <c:pt idx="7">
                  <c:v>24</c:v>
                </c:pt>
                <c:pt idx="8">
                  <c:v>25</c:v>
                </c:pt>
                <c:pt idx="9">
                  <c:v>26</c:v>
                </c:pt>
                <c:pt idx="10">
                  <c:v>27</c:v>
                </c:pt>
                <c:pt idx="11">
                  <c:v>28</c:v>
                </c:pt>
                <c:pt idx="12">
                  <c:v>29</c:v>
                </c:pt>
              </c:numCache>
            </c:numRef>
          </c:cat>
          <c:val>
            <c:numRef>
              <c:f>'graphique 3'!$U$91:$AG$91</c:f>
              <c:numCache>
                <c:formatCode>0.0%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1.6144656118824668E-4</c:v>
                </c:pt>
                <c:pt idx="4">
                  <c:v>1.6377333770062233E-4</c:v>
                </c:pt>
                <c:pt idx="5">
                  <c:v>1.6175994823681658E-4</c:v>
                </c:pt>
                <c:pt idx="6">
                  <c:v>3.2388663967611336E-4</c:v>
                </c:pt>
                <c:pt idx="7">
                  <c:v>7.6487685482637294E-4</c:v>
                </c:pt>
                <c:pt idx="8">
                  <c:v>1.0805804260574251E-3</c:v>
                </c:pt>
                <c:pt idx="9">
                  <c:v>1.1799410029498525E-3</c:v>
                </c:pt>
                <c:pt idx="10">
                  <c:v>7.1113639596074522E-4</c:v>
                </c:pt>
                <c:pt idx="11">
                  <c:v>1.4895057549085984E-3</c:v>
                </c:pt>
                <c:pt idx="12">
                  <c:v>2.2448171134292882E-3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657856"/>
        <c:axId val="125659392"/>
      </c:lineChart>
      <c:catAx>
        <c:axId val="125657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25659392"/>
        <c:crosses val="autoZero"/>
        <c:auto val="1"/>
        <c:lblAlgn val="ctr"/>
        <c:lblOffset val="100"/>
        <c:noMultiLvlLbl val="0"/>
      </c:catAx>
      <c:valAx>
        <c:axId val="125659392"/>
        <c:scaling>
          <c:orientation val="minMax"/>
          <c:max val="1"/>
        </c:scaling>
        <c:delete val="0"/>
        <c:axPos val="l"/>
        <c:majorGridlines>
          <c:spPr>
            <a:ln w="3175">
              <a:prstDash val="dash"/>
            </a:ln>
          </c:spPr>
        </c:majorGridlines>
        <c:numFmt formatCode="0%" sourceLinked="0"/>
        <c:majorTickMark val="none"/>
        <c:minorTickMark val="none"/>
        <c:tickLblPos val="nextTo"/>
        <c:crossAx val="125657856"/>
        <c:crosses val="autoZero"/>
        <c:crossBetween val="between"/>
        <c:majorUnit val="0.2"/>
      </c:valAx>
    </c:plotArea>
    <c:legend>
      <c:legendPos val="b"/>
      <c:layout>
        <c:manualLayout>
          <c:xMode val="edge"/>
          <c:yMode val="edge"/>
          <c:x val="0"/>
          <c:y val="0.60922993343745924"/>
          <c:w val="1"/>
          <c:h val="0.38800582760731062"/>
        </c:manualLayout>
      </c:layout>
      <c:overlay val="0"/>
      <c:txPr>
        <a:bodyPr/>
        <a:lstStyle/>
        <a:p>
          <a:pPr>
            <a:defRPr sz="900"/>
          </a:pPr>
          <a:endParaRPr lang="fr-FR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>
          <a:latin typeface="Arial" panose="020B0604020202020204" pitchFamily="34" charset="0"/>
          <a:cs typeface="Arial" panose="020B0604020202020204" pitchFamily="34" charset="0"/>
        </a:defRPr>
      </a:pPr>
      <a:endParaRPr lang="fr-FR"/>
    </a:p>
  </c:txPr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6</xdr:col>
      <xdr:colOff>0</xdr:colOff>
      <xdr:row>16</xdr:row>
      <xdr:rowOff>0</xdr:rowOff>
    </xdr:to>
    <xdr:graphicFrame macro="">
      <xdr:nvGraphicFramePr>
        <xdr:cNvPr id="4" name="Diagramm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6</xdr:col>
      <xdr:colOff>0</xdr:colOff>
      <xdr:row>15</xdr:row>
      <xdr:rowOff>171449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6</xdr:col>
      <xdr:colOff>0</xdr:colOff>
      <xdr:row>15</xdr:row>
      <xdr:rowOff>171449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561975</xdr:colOff>
      <xdr:row>0</xdr:row>
      <xdr:rowOff>114300</xdr:rowOff>
    </xdr:from>
    <xdr:to>
      <xdr:col>17</xdr:col>
      <xdr:colOff>188078</xdr:colOff>
      <xdr:row>53</xdr:row>
      <xdr:rowOff>76200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95975" y="114300"/>
          <a:ext cx="7112753" cy="10058400"/>
        </a:xfrm>
        <a:prstGeom prst="rect">
          <a:avLst/>
        </a:prstGeom>
      </xdr:spPr>
    </xdr:pic>
    <xdr:clientData/>
  </xdr:twoCellAnchor>
  <xdr:twoCellAnchor editAs="oneCell">
    <xdr:from>
      <xdr:col>17</xdr:col>
      <xdr:colOff>571500</xdr:colOff>
      <xdr:row>0</xdr:row>
      <xdr:rowOff>104775</xdr:rowOff>
    </xdr:from>
    <xdr:to>
      <xdr:col>27</xdr:col>
      <xdr:colOff>197603</xdr:colOff>
      <xdr:row>53</xdr:row>
      <xdr:rowOff>66675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92150" y="104775"/>
          <a:ext cx="7112753" cy="10058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showGridLines="0" tabSelected="1" workbookViewId="0">
      <selection activeCell="A11" sqref="A11"/>
    </sheetView>
  </sheetViews>
  <sheetFormatPr defaultColWidth="11.42578125" defaultRowHeight="12.75" x14ac:dyDescent="0.2"/>
  <cols>
    <col min="1" max="1" width="14.7109375" style="35" customWidth="1"/>
    <col min="2" max="2" width="7.42578125" style="35" customWidth="1"/>
    <col min="3" max="3" width="9.140625" style="35" customWidth="1"/>
    <col min="4" max="4" width="8.7109375" style="35" customWidth="1"/>
    <col min="5" max="5" width="7.42578125" style="35" customWidth="1"/>
    <col min="6" max="6" width="9.140625" style="35" customWidth="1"/>
    <col min="7" max="7" width="8.7109375" style="35" customWidth="1"/>
    <col min="8" max="16384" width="11.42578125" style="35"/>
  </cols>
  <sheetData>
    <row r="1" spans="1:7" ht="5.0999999999999996" customHeight="1" thickBot="1" x14ac:dyDescent="0.25">
      <c r="A1" s="37"/>
      <c r="B1" s="37"/>
      <c r="C1" s="37"/>
      <c r="D1" s="37"/>
      <c r="E1" s="37"/>
      <c r="F1" s="37"/>
      <c r="G1" s="37"/>
    </row>
    <row r="2" spans="1:7" ht="18" customHeight="1" x14ac:dyDescent="0.2">
      <c r="A2" s="34"/>
      <c r="B2" s="59">
        <v>2001</v>
      </c>
      <c r="C2" s="59"/>
      <c r="D2" s="59"/>
      <c r="E2" s="59">
        <v>2011</v>
      </c>
      <c r="F2" s="59"/>
      <c r="G2" s="59"/>
    </row>
    <row r="3" spans="1:7" ht="53.1" customHeight="1" x14ac:dyDescent="0.35">
      <c r="A3" s="38" t="s">
        <v>507</v>
      </c>
      <c r="B3" s="39" t="s">
        <v>508</v>
      </c>
      <c r="C3" s="39" t="s">
        <v>601</v>
      </c>
      <c r="D3" s="39" t="s">
        <v>509</v>
      </c>
      <c r="E3" s="39" t="s">
        <v>510</v>
      </c>
      <c r="F3" s="39" t="s">
        <v>601</v>
      </c>
      <c r="G3" s="39" t="s">
        <v>509</v>
      </c>
    </row>
    <row r="4" spans="1:7" ht="14.1" customHeight="1" x14ac:dyDescent="0.2">
      <c r="A4" s="32" t="s">
        <v>537</v>
      </c>
      <c r="B4" s="33" t="s">
        <v>511</v>
      </c>
      <c r="C4" s="33" t="s">
        <v>512</v>
      </c>
      <c r="D4" s="33" t="s">
        <v>513</v>
      </c>
      <c r="E4" s="33" t="s">
        <v>514</v>
      </c>
      <c r="F4" s="33" t="s">
        <v>512</v>
      </c>
      <c r="G4" s="33" t="s">
        <v>515</v>
      </c>
    </row>
    <row r="5" spans="1:7" ht="14.1" customHeight="1" x14ac:dyDescent="0.2">
      <c r="A5" s="32" t="s">
        <v>516</v>
      </c>
      <c r="B5" s="33" t="s">
        <v>517</v>
      </c>
      <c r="C5" s="33" t="s">
        <v>518</v>
      </c>
      <c r="D5" s="33" t="s">
        <v>519</v>
      </c>
      <c r="E5" s="33" t="s">
        <v>520</v>
      </c>
      <c r="F5" s="33" t="s">
        <v>521</v>
      </c>
      <c r="G5" s="33" t="s">
        <v>522</v>
      </c>
    </row>
    <row r="6" spans="1:7" ht="14.1" customHeight="1" x14ac:dyDescent="0.2">
      <c r="A6" s="32" t="s">
        <v>523</v>
      </c>
      <c r="B6" s="33" t="s">
        <v>524</v>
      </c>
      <c r="C6" s="33" t="s">
        <v>525</v>
      </c>
      <c r="D6" s="33" t="s">
        <v>526</v>
      </c>
      <c r="E6" s="33" t="s">
        <v>527</v>
      </c>
      <c r="F6" s="33" t="s">
        <v>528</v>
      </c>
      <c r="G6" s="33" t="s">
        <v>529</v>
      </c>
    </row>
    <row r="7" spans="1:7" ht="14.1" customHeight="1" x14ac:dyDescent="0.2">
      <c r="A7" s="32" t="s">
        <v>530</v>
      </c>
      <c r="B7" s="33" t="s">
        <v>531</v>
      </c>
      <c r="C7" s="33" t="s">
        <v>532</v>
      </c>
      <c r="D7" s="33" t="s">
        <v>533</v>
      </c>
      <c r="E7" s="33" t="s">
        <v>534</v>
      </c>
      <c r="F7" s="33" t="s">
        <v>535</v>
      </c>
      <c r="G7" s="33" t="s">
        <v>536</v>
      </c>
    </row>
    <row r="8" spans="1:7" ht="5.0999999999999996" customHeight="1" thickBot="1" x14ac:dyDescent="0.25">
      <c r="A8" s="37"/>
      <c r="B8" s="37"/>
      <c r="C8" s="37"/>
      <c r="D8" s="37"/>
      <c r="E8" s="37"/>
      <c r="F8" s="37"/>
      <c r="G8" s="37"/>
    </row>
    <row r="9" spans="1:7" ht="5.0999999999999996" customHeight="1" x14ac:dyDescent="0.2"/>
    <row r="16" spans="1:7" x14ac:dyDescent="0.2">
      <c r="B16" s="58"/>
      <c r="C16" s="58"/>
      <c r="D16" s="58"/>
      <c r="E16" s="58"/>
      <c r="F16" s="58"/>
      <c r="G16" s="58"/>
    </row>
    <row r="18" spans="3:7" x14ac:dyDescent="0.2">
      <c r="D18" s="36"/>
      <c r="F18" s="36"/>
      <c r="G18" s="36"/>
    </row>
    <row r="19" spans="3:7" x14ac:dyDescent="0.2">
      <c r="C19" s="36"/>
      <c r="D19" s="36"/>
      <c r="F19" s="36"/>
      <c r="G19" s="36"/>
    </row>
    <row r="20" spans="3:7" x14ac:dyDescent="0.2">
      <c r="C20" s="36"/>
      <c r="D20" s="36"/>
      <c r="F20" s="36"/>
      <c r="G20" s="36"/>
    </row>
    <row r="21" spans="3:7" x14ac:dyDescent="0.2">
      <c r="C21" s="36"/>
      <c r="D21" s="36"/>
      <c r="F21" s="36"/>
      <c r="G21" s="36"/>
    </row>
  </sheetData>
  <mergeCells count="4">
    <mergeCell ref="B16:D16"/>
    <mergeCell ref="E16:G16"/>
    <mergeCell ref="B2:D2"/>
    <mergeCell ref="E2:G2"/>
  </mergeCells>
  <pageMargins left="0.7" right="0.7" top="0.78740157499999996" bottom="0.78740157499999996" header="0.3" footer="0.3"/>
  <pageSetup paperSize="9" orientation="portrait" horizontalDpi="4294967295" verticalDpi="4294967295" r:id="rId1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22"/>
  <sheetViews>
    <sheetView showGridLines="0" topLeftCell="H1" workbookViewId="0">
      <selection activeCell="H1" sqref="H1"/>
    </sheetView>
  </sheetViews>
  <sheetFormatPr defaultColWidth="11.42578125" defaultRowHeight="15" x14ac:dyDescent="0.25"/>
  <cols>
    <col min="17" max="17" width="9.42578125" customWidth="1"/>
    <col min="27" max="27" width="9.42578125" customWidth="1"/>
  </cols>
  <sheetData>
    <row r="2" spans="1:6" x14ac:dyDescent="0.25">
      <c r="C2" t="s">
        <v>279</v>
      </c>
    </row>
    <row r="3" spans="1:6" x14ac:dyDescent="0.25">
      <c r="A3" t="s">
        <v>14</v>
      </c>
    </row>
    <row r="4" spans="1:6" x14ac:dyDescent="0.25">
      <c r="C4" t="s">
        <v>280</v>
      </c>
    </row>
    <row r="5" spans="1:6" x14ac:dyDescent="0.25">
      <c r="C5" t="s">
        <v>281</v>
      </c>
      <c r="D5" t="s">
        <v>282</v>
      </c>
      <c r="E5" t="s">
        <v>12</v>
      </c>
      <c r="F5" t="s">
        <v>399</v>
      </c>
    </row>
    <row r="6" spans="1:6" x14ac:dyDescent="0.25">
      <c r="A6" t="s">
        <v>283</v>
      </c>
      <c r="B6" t="s">
        <v>19</v>
      </c>
      <c r="C6">
        <v>17991</v>
      </c>
      <c r="D6">
        <v>77067</v>
      </c>
      <c r="E6">
        <v>95058</v>
      </c>
      <c r="F6" s="1">
        <f>C6/E6</f>
        <v>0.18926339708388562</v>
      </c>
    </row>
    <row r="7" spans="1:6" x14ac:dyDescent="0.25">
      <c r="B7" t="s">
        <v>284</v>
      </c>
      <c r="C7">
        <v>1693</v>
      </c>
      <c r="D7">
        <v>5802</v>
      </c>
      <c r="E7">
        <v>7495</v>
      </c>
      <c r="F7" s="1">
        <f t="shared" ref="F7:F70" si="0">C7/E7</f>
        <v>0.22588392261507673</v>
      </c>
    </row>
    <row r="8" spans="1:6" x14ac:dyDescent="0.25">
      <c r="B8" t="s">
        <v>285</v>
      </c>
      <c r="C8">
        <v>561</v>
      </c>
      <c r="D8">
        <v>1615</v>
      </c>
      <c r="E8">
        <v>2176</v>
      </c>
      <c r="F8" s="1">
        <f t="shared" si="0"/>
        <v>0.2578125</v>
      </c>
    </row>
    <row r="9" spans="1:6" x14ac:dyDescent="0.25">
      <c r="B9" t="s">
        <v>286</v>
      </c>
      <c r="C9">
        <v>828</v>
      </c>
      <c r="D9">
        <v>2716</v>
      </c>
      <c r="E9">
        <v>3544</v>
      </c>
      <c r="F9" s="1">
        <f t="shared" si="0"/>
        <v>0.23363431151241534</v>
      </c>
    </row>
    <row r="10" spans="1:6" x14ac:dyDescent="0.25">
      <c r="B10" t="s">
        <v>287</v>
      </c>
      <c r="C10">
        <v>480</v>
      </c>
      <c r="D10">
        <v>1381</v>
      </c>
      <c r="E10">
        <v>1861</v>
      </c>
      <c r="F10" s="1">
        <f t="shared" si="0"/>
        <v>0.25792584631918325</v>
      </c>
    </row>
    <row r="11" spans="1:6" x14ac:dyDescent="0.25">
      <c r="B11" t="s">
        <v>288</v>
      </c>
      <c r="C11">
        <v>790</v>
      </c>
      <c r="D11">
        <v>2306</v>
      </c>
      <c r="E11">
        <v>3096</v>
      </c>
      <c r="F11" s="1">
        <f t="shared" si="0"/>
        <v>0.25516795865633074</v>
      </c>
    </row>
    <row r="12" spans="1:6" x14ac:dyDescent="0.25">
      <c r="B12" t="s">
        <v>289</v>
      </c>
      <c r="C12">
        <v>1154</v>
      </c>
      <c r="D12">
        <v>3894</v>
      </c>
      <c r="E12">
        <v>5048</v>
      </c>
      <c r="F12" s="1">
        <f t="shared" si="0"/>
        <v>0.2286053882725832</v>
      </c>
    </row>
    <row r="13" spans="1:6" x14ac:dyDescent="0.25">
      <c r="B13" t="s">
        <v>290</v>
      </c>
      <c r="C13">
        <v>622</v>
      </c>
      <c r="D13">
        <v>1661</v>
      </c>
      <c r="E13">
        <v>2283</v>
      </c>
      <c r="F13" s="1">
        <f t="shared" si="0"/>
        <v>0.27244853263250107</v>
      </c>
    </row>
    <row r="14" spans="1:6" x14ac:dyDescent="0.25">
      <c r="B14" t="s">
        <v>291</v>
      </c>
      <c r="C14">
        <v>768</v>
      </c>
      <c r="D14">
        <v>2329</v>
      </c>
      <c r="E14">
        <v>3097</v>
      </c>
      <c r="F14" s="1">
        <f t="shared" si="0"/>
        <v>0.2479819179851469</v>
      </c>
    </row>
    <row r="15" spans="1:6" x14ac:dyDescent="0.25">
      <c r="B15" t="s">
        <v>292</v>
      </c>
      <c r="C15">
        <v>1711</v>
      </c>
      <c r="D15">
        <v>5762</v>
      </c>
      <c r="E15">
        <v>7473</v>
      </c>
      <c r="F15" s="1">
        <f t="shared" si="0"/>
        <v>0.22895758062357821</v>
      </c>
    </row>
    <row r="16" spans="1:6" x14ac:dyDescent="0.25">
      <c r="B16" t="s">
        <v>293</v>
      </c>
      <c r="C16">
        <v>164</v>
      </c>
      <c r="D16">
        <v>580</v>
      </c>
      <c r="E16">
        <v>744</v>
      </c>
      <c r="F16" s="1">
        <f t="shared" si="0"/>
        <v>0.22043010752688172</v>
      </c>
    </row>
    <row r="17" spans="2:6" x14ac:dyDescent="0.25">
      <c r="B17" t="s">
        <v>294</v>
      </c>
      <c r="C17">
        <v>999</v>
      </c>
      <c r="D17">
        <v>3357</v>
      </c>
      <c r="E17">
        <v>4356</v>
      </c>
      <c r="F17" s="1">
        <f t="shared" si="0"/>
        <v>0.22933884297520662</v>
      </c>
    </row>
    <row r="18" spans="2:6" x14ac:dyDescent="0.25">
      <c r="B18" t="s">
        <v>295</v>
      </c>
      <c r="C18">
        <v>2281</v>
      </c>
      <c r="D18">
        <v>7509</v>
      </c>
      <c r="E18">
        <v>9790</v>
      </c>
      <c r="F18" s="1">
        <f t="shared" si="0"/>
        <v>0.23299284984678242</v>
      </c>
    </row>
    <row r="19" spans="2:6" x14ac:dyDescent="0.25">
      <c r="B19" t="s">
        <v>296</v>
      </c>
      <c r="C19">
        <v>5895</v>
      </c>
      <c r="D19">
        <v>16040</v>
      </c>
      <c r="E19">
        <v>21935</v>
      </c>
      <c r="F19" s="1">
        <f t="shared" si="0"/>
        <v>0.26874857533622065</v>
      </c>
    </row>
    <row r="20" spans="2:6" x14ac:dyDescent="0.25">
      <c r="B20" t="s">
        <v>297</v>
      </c>
      <c r="C20">
        <v>4376</v>
      </c>
      <c r="D20">
        <v>14405</v>
      </c>
      <c r="E20">
        <v>18781</v>
      </c>
      <c r="F20" s="1">
        <f t="shared" si="0"/>
        <v>0.23300143762312975</v>
      </c>
    </row>
    <row r="21" spans="2:6" x14ac:dyDescent="0.25">
      <c r="B21" t="s">
        <v>298</v>
      </c>
      <c r="C21">
        <v>7010</v>
      </c>
      <c r="D21">
        <v>23115</v>
      </c>
      <c r="E21">
        <v>30125</v>
      </c>
      <c r="F21" s="1">
        <f t="shared" si="0"/>
        <v>0.23269709543568465</v>
      </c>
    </row>
    <row r="22" spans="2:6" x14ac:dyDescent="0.25">
      <c r="B22" t="s">
        <v>299</v>
      </c>
      <c r="C22">
        <v>864</v>
      </c>
      <c r="D22">
        <v>2886</v>
      </c>
      <c r="E22">
        <v>3750</v>
      </c>
      <c r="F22" s="1">
        <f t="shared" si="0"/>
        <v>0.23039999999999999</v>
      </c>
    </row>
    <row r="23" spans="2:6" x14ac:dyDescent="0.25">
      <c r="B23" t="s">
        <v>300</v>
      </c>
      <c r="C23">
        <v>1936</v>
      </c>
      <c r="D23">
        <v>5831</v>
      </c>
      <c r="E23">
        <v>7767</v>
      </c>
      <c r="F23" s="1">
        <f t="shared" si="0"/>
        <v>0.24925968842538948</v>
      </c>
    </row>
    <row r="24" spans="2:6" x14ac:dyDescent="0.25">
      <c r="B24" t="s">
        <v>301</v>
      </c>
      <c r="C24">
        <v>496</v>
      </c>
      <c r="D24">
        <v>1652</v>
      </c>
      <c r="E24">
        <v>2148</v>
      </c>
      <c r="F24" s="1">
        <f t="shared" si="0"/>
        <v>0.23091247672253259</v>
      </c>
    </row>
    <row r="25" spans="2:6" x14ac:dyDescent="0.25">
      <c r="B25" t="s">
        <v>302</v>
      </c>
      <c r="C25">
        <v>1315</v>
      </c>
      <c r="D25">
        <v>4913</v>
      </c>
      <c r="E25">
        <v>6228</v>
      </c>
      <c r="F25" s="1">
        <f t="shared" si="0"/>
        <v>0.21114322414900449</v>
      </c>
    </row>
    <row r="26" spans="2:6" x14ac:dyDescent="0.25">
      <c r="B26" t="s">
        <v>303</v>
      </c>
      <c r="C26">
        <v>4164</v>
      </c>
      <c r="D26">
        <v>11921</v>
      </c>
      <c r="E26">
        <v>16085</v>
      </c>
      <c r="F26" s="1">
        <f t="shared" si="0"/>
        <v>0.25887472800746036</v>
      </c>
    </row>
    <row r="27" spans="2:6" x14ac:dyDescent="0.25">
      <c r="B27" t="s">
        <v>304</v>
      </c>
      <c r="C27">
        <v>524</v>
      </c>
      <c r="D27">
        <v>1614</v>
      </c>
      <c r="E27">
        <v>2138</v>
      </c>
      <c r="F27" s="1">
        <f t="shared" si="0"/>
        <v>0.24508886810102901</v>
      </c>
    </row>
    <row r="28" spans="2:6" x14ac:dyDescent="0.25">
      <c r="B28" t="s">
        <v>305</v>
      </c>
      <c r="C28">
        <v>1120</v>
      </c>
      <c r="D28">
        <v>4182</v>
      </c>
      <c r="E28">
        <v>5302</v>
      </c>
      <c r="F28" s="1">
        <f t="shared" si="0"/>
        <v>0.21124104111655978</v>
      </c>
    </row>
    <row r="29" spans="2:6" x14ac:dyDescent="0.25">
      <c r="B29" t="s">
        <v>306</v>
      </c>
      <c r="C29">
        <v>1394</v>
      </c>
      <c r="D29">
        <v>3644</v>
      </c>
      <c r="E29">
        <v>5038</v>
      </c>
      <c r="F29" s="1">
        <f t="shared" si="0"/>
        <v>0.27669710202461295</v>
      </c>
    </row>
    <row r="30" spans="2:6" x14ac:dyDescent="0.25">
      <c r="B30" t="s">
        <v>307</v>
      </c>
      <c r="C30">
        <v>3461</v>
      </c>
      <c r="D30">
        <v>11009</v>
      </c>
      <c r="E30">
        <v>14470</v>
      </c>
      <c r="F30" s="1">
        <f t="shared" si="0"/>
        <v>0.23918451969592261</v>
      </c>
    </row>
    <row r="31" spans="2:6" x14ac:dyDescent="0.25">
      <c r="B31" t="s">
        <v>308</v>
      </c>
      <c r="C31">
        <v>2197</v>
      </c>
      <c r="D31">
        <v>6725</v>
      </c>
      <c r="E31">
        <v>8922</v>
      </c>
      <c r="F31" s="1">
        <f t="shared" si="0"/>
        <v>0.24624523649405963</v>
      </c>
    </row>
    <row r="32" spans="2:6" x14ac:dyDescent="0.25">
      <c r="B32" t="s">
        <v>309</v>
      </c>
      <c r="C32">
        <v>1500</v>
      </c>
      <c r="D32">
        <v>4713</v>
      </c>
      <c r="E32">
        <v>6213</v>
      </c>
      <c r="F32" s="1">
        <f t="shared" si="0"/>
        <v>0.24142926122646063</v>
      </c>
    </row>
    <row r="33" spans="2:6" x14ac:dyDescent="0.25">
      <c r="B33" t="s">
        <v>310</v>
      </c>
      <c r="C33">
        <v>866</v>
      </c>
      <c r="D33">
        <v>2553</v>
      </c>
      <c r="E33">
        <v>3419</v>
      </c>
      <c r="F33" s="1">
        <f t="shared" si="0"/>
        <v>0.25329043579994148</v>
      </c>
    </row>
    <row r="34" spans="2:6" x14ac:dyDescent="0.25">
      <c r="B34" t="s">
        <v>311</v>
      </c>
      <c r="C34">
        <v>2819</v>
      </c>
      <c r="D34">
        <v>10516</v>
      </c>
      <c r="E34">
        <v>13335</v>
      </c>
      <c r="F34" s="1">
        <f t="shared" si="0"/>
        <v>0.21139857517810273</v>
      </c>
    </row>
    <row r="35" spans="2:6" x14ac:dyDescent="0.25">
      <c r="B35" t="s">
        <v>312</v>
      </c>
      <c r="C35">
        <v>1181</v>
      </c>
      <c r="D35">
        <v>4243</v>
      </c>
      <c r="E35">
        <v>5424</v>
      </c>
      <c r="F35" s="1">
        <f t="shared" si="0"/>
        <v>0.21773598820058998</v>
      </c>
    </row>
    <row r="36" spans="2:6" x14ac:dyDescent="0.25">
      <c r="B36" t="s">
        <v>313</v>
      </c>
      <c r="C36">
        <v>773</v>
      </c>
      <c r="D36">
        <v>2364</v>
      </c>
      <c r="E36">
        <v>3137</v>
      </c>
      <c r="F36" s="1">
        <f t="shared" si="0"/>
        <v>0.24641377111890342</v>
      </c>
    </row>
    <row r="37" spans="2:6" x14ac:dyDescent="0.25">
      <c r="B37" t="s">
        <v>314</v>
      </c>
      <c r="C37">
        <v>858</v>
      </c>
      <c r="D37">
        <v>2863</v>
      </c>
      <c r="E37">
        <v>3721</v>
      </c>
      <c r="F37" s="1">
        <f t="shared" si="0"/>
        <v>0.23058317656543939</v>
      </c>
    </row>
    <row r="38" spans="2:6" x14ac:dyDescent="0.25">
      <c r="B38" t="s">
        <v>315</v>
      </c>
      <c r="C38">
        <v>1064</v>
      </c>
      <c r="D38">
        <v>3653</v>
      </c>
      <c r="E38">
        <v>4717</v>
      </c>
      <c r="F38" s="1">
        <f t="shared" si="0"/>
        <v>0.22556709773160907</v>
      </c>
    </row>
    <row r="39" spans="2:6" x14ac:dyDescent="0.25">
      <c r="B39" t="s">
        <v>316</v>
      </c>
      <c r="C39">
        <v>1652</v>
      </c>
      <c r="D39">
        <v>5747</v>
      </c>
      <c r="E39">
        <v>7399</v>
      </c>
      <c r="F39" s="1">
        <f t="shared" si="0"/>
        <v>0.22327341532639547</v>
      </c>
    </row>
    <row r="40" spans="2:6" x14ac:dyDescent="0.25">
      <c r="B40" t="s">
        <v>317</v>
      </c>
      <c r="C40">
        <v>1584</v>
      </c>
      <c r="D40">
        <v>5656</v>
      </c>
      <c r="E40">
        <v>7240</v>
      </c>
      <c r="F40" s="1">
        <f t="shared" si="0"/>
        <v>0.21878453038674034</v>
      </c>
    </row>
    <row r="41" spans="2:6" x14ac:dyDescent="0.25">
      <c r="B41" t="s">
        <v>318</v>
      </c>
      <c r="C41">
        <v>541</v>
      </c>
      <c r="D41">
        <v>1388</v>
      </c>
      <c r="E41">
        <v>1929</v>
      </c>
      <c r="F41" s="1">
        <f t="shared" si="0"/>
        <v>0.28045619491964746</v>
      </c>
    </row>
    <row r="42" spans="2:6" x14ac:dyDescent="0.25">
      <c r="B42" t="s">
        <v>319</v>
      </c>
      <c r="C42">
        <v>472</v>
      </c>
      <c r="D42">
        <v>1447</v>
      </c>
      <c r="E42">
        <v>1919</v>
      </c>
      <c r="F42" s="1">
        <f t="shared" si="0"/>
        <v>0.24596143824908806</v>
      </c>
    </row>
    <row r="43" spans="2:6" x14ac:dyDescent="0.25">
      <c r="B43" t="s">
        <v>320</v>
      </c>
      <c r="C43">
        <v>789</v>
      </c>
      <c r="D43">
        <v>1995</v>
      </c>
      <c r="E43">
        <v>2784</v>
      </c>
      <c r="F43" s="1">
        <f t="shared" si="0"/>
        <v>0.28340517241379309</v>
      </c>
    </row>
    <row r="44" spans="2:6" x14ac:dyDescent="0.25">
      <c r="B44" t="s">
        <v>321</v>
      </c>
      <c r="C44">
        <v>518</v>
      </c>
      <c r="D44">
        <v>1519</v>
      </c>
      <c r="E44">
        <v>2037</v>
      </c>
      <c r="F44" s="1">
        <f t="shared" si="0"/>
        <v>0.25429553264604809</v>
      </c>
    </row>
    <row r="45" spans="2:6" x14ac:dyDescent="0.25">
      <c r="B45" t="s">
        <v>322</v>
      </c>
      <c r="C45">
        <v>230</v>
      </c>
      <c r="D45">
        <v>664</v>
      </c>
      <c r="E45">
        <v>894</v>
      </c>
      <c r="F45" s="1">
        <f t="shared" si="0"/>
        <v>0.25727069351230425</v>
      </c>
    </row>
    <row r="46" spans="2:6" x14ac:dyDescent="0.25">
      <c r="B46" t="s">
        <v>323</v>
      </c>
      <c r="C46">
        <v>302</v>
      </c>
      <c r="D46">
        <v>766</v>
      </c>
      <c r="E46">
        <v>1068</v>
      </c>
      <c r="F46" s="1">
        <f t="shared" si="0"/>
        <v>0.28277153558052437</v>
      </c>
    </row>
    <row r="47" spans="2:6" x14ac:dyDescent="0.25">
      <c r="B47" t="s">
        <v>324</v>
      </c>
      <c r="C47">
        <v>567</v>
      </c>
      <c r="D47">
        <v>1445</v>
      </c>
      <c r="E47">
        <v>2012</v>
      </c>
      <c r="F47" s="1">
        <f t="shared" si="0"/>
        <v>0.28180914512922467</v>
      </c>
    </row>
    <row r="48" spans="2:6" x14ac:dyDescent="0.25">
      <c r="B48" t="s">
        <v>325</v>
      </c>
      <c r="C48">
        <v>637</v>
      </c>
      <c r="D48">
        <v>1968</v>
      </c>
      <c r="E48">
        <v>2605</v>
      </c>
      <c r="F48" s="1">
        <f t="shared" si="0"/>
        <v>0.24452975047984646</v>
      </c>
    </row>
    <row r="49" spans="2:6" x14ac:dyDescent="0.25">
      <c r="B49" t="s">
        <v>326</v>
      </c>
      <c r="C49">
        <v>729</v>
      </c>
      <c r="D49">
        <v>2802</v>
      </c>
      <c r="E49">
        <v>3531</v>
      </c>
      <c r="F49" s="1">
        <f t="shared" si="0"/>
        <v>0.20645709430756159</v>
      </c>
    </row>
    <row r="50" spans="2:6" x14ac:dyDescent="0.25">
      <c r="B50" t="s">
        <v>327</v>
      </c>
      <c r="C50">
        <v>1836</v>
      </c>
      <c r="D50">
        <v>6137</v>
      </c>
      <c r="E50">
        <v>7973</v>
      </c>
      <c r="F50" s="1">
        <f t="shared" si="0"/>
        <v>0.2302771855010661</v>
      </c>
    </row>
    <row r="51" spans="2:6" x14ac:dyDescent="0.25">
      <c r="B51" t="s">
        <v>328</v>
      </c>
      <c r="C51">
        <v>341</v>
      </c>
      <c r="D51">
        <v>837</v>
      </c>
      <c r="E51">
        <v>1178</v>
      </c>
      <c r="F51" s="1">
        <f t="shared" si="0"/>
        <v>0.28947368421052633</v>
      </c>
    </row>
    <row r="52" spans="2:6" x14ac:dyDescent="0.25">
      <c r="B52" t="s">
        <v>329</v>
      </c>
      <c r="C52">
        <v>346</v>
      </c>
      <c r="D52">
        <v>929</v>
      </c>
      <c r="E52">
        <v>1275</v>
      </c>
      <c r="F52" s="1">
        <f t="shared" si="0"/>
        <v>0.27137254901960783</v>
      </c>
    </row>
    <row r="53" spans="2:6" x14ac:dyDescent="0.25">
      <c r="B53" t="s">
        <v>330</v>
      </c>
      <c r="C53">
        <v>964</v>
      </c>
      <c r="D53">
        <v>2818</v>
      </c>
      <c r="E53">
        <v>3782</v>
      </c>
      <c r="F53" s="1">
        <f t="shared" si="0"/>
        <v>0.25489159175039661</v>
      </c>
    </row>
    <row r="54" spans="2:6" x14ac:dyDescent="0.25">
      <c r="B54" t="s">
        <v>331</v>
      </c>
      <c r="C54">
        <v>407</v>
      </c>
      <c r="D54">
        <v>1624</v>
      </c>
      <c r="E54">
        <v>2031</v>
      </c>
      <c r="F54" s="1">
        <f t="shared" si="0"/>
        <v>0.20039389463318563</v>
      </c>
    </row>
    <row r="55" spans="2:6" x14ac:dyDescent="0.25">
      <c r="B55" t="s">
        <v>332</v>
      </c>
      <c r="C55">
        <v>144</v>
      </c>
      <c r="D55">
        <v>349</v>
      </c>
      <c r="E55">
        <v>493</v>
      </c>
      <c r="F55" s="1">
        <f t="shared" si="0"/>
        <v>0.2920892494929006</v>
      </c>
    </row>
    <row r="56" spans="2:6" x14ac:dyDescent="0.25">
      <c r="B56" t="s">
        <v>333</v>
      </c>
      <c r="C56">
        <v>327</v>
      </c>
      <c r="D56">
        <v>896</v>
      </c>
      <c r="E56">
        <v>1223</v>
      </c>
      <c r="F56" s="1">
        <f t="shared" si="0"/>
        <v>0.26737530662305803</v>
      </c>
    </row>
    <row r="57" spans="2:6" x14ac:dyDescent="0.25">
      <c r="B57" t="s">
        <v>334</v>
      </c>
      <c r="C57">
        <v>477</v>
      </c>
      <c r="D57">
        <v>1396</v>
      </c>
      <c r="E57">
        <v>1873</v>
      </c>
      <c r="F57" s="1">
        <f t="shared" si="0"/>
        <v>0.25467164975974371</v>
      </c>
    </row>
    <row r="58" spans="2:6" x14ac:dyDescent="0.25">
      <c r="B58" t="s">
        <v>335</v>
      </c>
      <c r="C58">
        <v>288</v>
      </c>
      <c r="D58">
        <v>816</v>
      </c>
      <c r="E58">
        <v>1104</v>
      </c>
      <c r="F58" s="1">
        <f t="shared" si="0"/>
        <v>0.2608695652173913</v>
      </c>
    </row>
    <row r="59" spans="2:6" x14ac:dyDescent="0.25">
      <c r="B59" t="s">
        <v>336</v>
      </c>
      <c r="C59">
        <v>782</v>
      </c>
      <c r="D59">
        <v>2137</v>
      </c>
      <c r="E59">
        <v>2919</v>
      </c>
      <c r="F59" s="1">
        <f t="shared" si="0"/>
        <v>0.26789996574169234</v>
      </c>
    </row>
    <row r="60" spans="2:6" x14ac:dyDescent="0.25">
      <c r="B60" t="s">
        <v>337</v>
      </c>
      <c r="C60">
        <v>297</v>
      </c>
      <c r="D60">
        <v>1065</v>
      </c>
      <c r="E60">
        <v>1362</v>
      </c>
      <c r="F60" s="1">
        <f t="shared" si="0"/>
        <v>0.21806167400881057</v>
      </c>
    </row>
    <row r="61" spans="2:6" x14ac:dyDescent="0.25">
      <c r="B61" t="s">
        <v>338</v>
      </c>
      <c r="C61">
        <v>654</v>
      </c>
      <c r="D61">
        <v>1835</v>
      </c>
      <c r="E61">
        <v>2489</v>
      </c>
      <c r="F61" s="1">
        <f t="shared" si="0"/>
        <v>0.26275612695861794</v>
      </c>
    </row>
    <row r="62" spans="2:6" x14ac:dyDescent="0.25">
      <c r="B62" t="s">
        <v>339</v>
      </c>
      <c r="C62">
        <v>336</v>
      </c>
      <c r="D62">
        <v>1000</v>
      </c>
      <c r="E62">
        <v>1336</v>
      </c>
      <c r="F62" s="1">
        <f t="shared" si="0"/>
        <v>0.25149700598802394</v>
      </c>
    </row>
    <row r="63" spans="2:6" x14ac:dyDescent="0.25">
      <c r="B63" t="s">
        <v>340</v>
      </c>
      <c r="C63">
        <v>1264</v>
      </c>
      <c r="D63">
        <v>5054</v>
      </c>
      <c r="E63">
        <v>6318</v>
      </c>
      <c r="F63" s="1">
        <f t="shared" si="0"/>
        <v>0.20006331117442228</v>
      </c>
    </row>
    <row r="64" spans="2:6" x14ac:dyDescent="0.25">
      <c r="B64" t="s">
        <v>341</v>
      </c>
      <c r="C64">
        <v>295</v>
      </c>
      <c r="D64">
        <v>748</v>
      </c>
      <c r="E64">
        <v>1043</v>
      </c>
      <c r="F64" s="1">
        <f t="shared" si="0"/>
        <v>0.28283796740172579</v>
      </c>
    </row>
    <row r="65" spans="2:6" x14ac:dyDescent="0.25">
      <c r="B65" t="s">
        <v>342</v>
      </c>
      <c r="C65">
        <v>484</v>
      </c>
      <c r="D65">
        <v>1811</v>
      </c>
      <c r="E65">
        <v>2295</v>
      </c>
      <c r="F65" s="1">
        <f t="shared" si="0"/>
        <v>0.21089324618736383</v>
      </c>
    </row>
    <row r="66" spans="2:6" x14ac:dyDescent="0.25">
      <c r="B66" t="s">
        <v>343</v>
      </c>
      <c r="C66">
        <v>1793</v>
      </c>
      <c r="D66">
        <v>6038</v>
      </c>
      <c r="E66">
        <v>7831</v>
      </c>
      <c r="F66" s="1">
        <f t="shared" si="0"/>
        <v>0.22896181841399565</v>
      </c>
    </row>
    <row r="67" spans="2:6" x14ac:dyDescent="0.25">
      <c r="B67" t="s">
        <v>344</v>
      </c>
      <c r="C67">
        <v>416</v>
      </c>
      <c r="D67">
        <v>1169</v>
      </c>
      <c r="E67">
        <v>1585</v>
      </c>
      <c r="F67" s="1">
        <f t="shared" si="0"/>
        <v>0.26246056782334387</v>
      </c>
    </row>
    <row r="68" spans="2:6" x14ac:dyDescent="0.25">
      <c r="B68" t="s">
        <v>345</v>
      </c>
      <c r="C68">
        <v>176</v>
      </c>
      <c r="D68">
        <v>442</v>
      </c>
      <c r="E68">
        <v>618</v>
      </c>
      <c r="F68" s="1">
        <f t="shared" si="0"/>
        <v>0.28478964401294499</v>
      </c>
    </row>
    <row r="69" spans="2:6" x14ac:dyDescent="0.25">
      <c r="B69" t="s">
        <v>346</v>
      </c>
      <c r="C69">
        <v>376</v>
      </c>
      <c r="D69">
        <v>930</v>
      </c>
      <c r="E69">
        <v>1306</v>
      </c>
      <c r="F69" s="1">
        <f t="shared" si="0"/>
        <v>0.28790199081163859</v>
      </c>
    </row>
    <row r="70" spans="2:6" x14ac:dyDescent="0.25">
      <c r="B70" t="s">
        <v>347</v>
      </c>
      <c r="C70">
        <v>494</v>
      </c>
      <c r="D70">
        <v>1252</v>
      </c>
      <c r="E70">
        <v>1746</v>
      </c>
      <c r="F70" s="1">
        <f t="shared" si="0"/>
        <v>0.2829324169530355</v>
      </c>
    </row>
    <row r="71" spans="2:6" x14ac:dyDescent="0.25">
      <c r="B71" t="s">
        <v>348</v>
      </c>
      <c r="C71">
        <v>308</v>
      </c>
      <c r="D71">
        <v>735</v>
      </c>
      <c r="E71">
        <v>1043</v>
      </c>
      <c r="F71" s="1">
        <f t="shared" ref="F71:F122" si="1">C71/E71</f>
        <v>0.29530201342281881</v>
      </c>
    </row>
    <row r="72" spans="2:6" x14ac:dyDescent="0.25">
      <c r="B72" t="s">
        <v>349</v>
      </c>
      <c r="C72">
        <v>361</v>
      </c>
      <c r="D72">
        <v>1136</v>
      </c>
      <c r="E72">
        <v>1497</v>
      </c>
      <c r="F72" s="1">
        <f t="shared" si="1"/>
        <v>0.24114896459585838</v>
      </c>
    </row>
    <row r="73" spans="2:6" x14ac:dyDescent="0.25">
      <c r="B73" t="s">
        <v>350</v>
      </c>
      <c r="C73">
        <v>594</v>
      </c>
      <c r="D73">
        <v>1699</v>
      </c>
      <c r="E73">
        <v>2293</v>
      </c>
      <c r="F73" s="1">
        <f t="shared" si="1"/>
        <v>0.25904928041866548</v>
      </c>
    </row>
    <row r="74" spans="2:6" x14ac:dyDescent="0.25">
      <c r="B74" t="s">
        <v>351</v>
      </c>
      <c r="C74">
        <v>368</v>
      </c>
      <c r="D74">
        <v>1024</v>
      </c>
      <c r="E74">
        <v>1392</v>
      </c>
      <c r="F74" s="1">
        <f t="shared" si="1"/>
        <v>0.26436781609195403</v>
      </c>
    </row>
    <row r="75" spans="2:6" x14ac:dyDescent="0.25">
      <c r="B75" t="s">
        <v>352</v>
      </c>
      <c r="C75">
        <v>303</v>
      </c>
      <c r="D75">
        <v>786</v>
      </c>
      <c r="E75">
        <v>1089</v>
      </c>
      <c r="F75" s="1">
        <f t="shared" si="1"/>
        <v>0.27823691460055094</v>
      </c>
    </row>
    <row r="76" spans="2:6" x14ac:dyDescent="0.25">
      <c r="B76" t="s">
        <v>353</v>
      </c>
      <c r="C76">
        <v>1039</v>
      </c>
      <c r="D76">
        <v>2859</v>
      </c>
      <c r="E76">
        <v>3898</v>
      </c>
      <c r="F76" s="1">
        <f t="shared" si="1"/>
        <v>0.26654694715238586</v>
      </c>
    </row>
    <row r="77" spans="2:6" x14ac:dyDescent="0.25">
      <c r="B77" t="s">
        <v>354</v>
      </c>
      <c r="C77">
        <v>231</v>
      </c>
      <c r="D77">
        <v>656</v>
      </c>
      <c r="E77">
        <v>887</v>
      </c>
      <c r="F77" s="1">
        <f t="shared" si="1"/>
        <v>0.26042841037204056</v>
      </c>
    </row>
    <row r="78" spans="2:6" x14ac:dyDescent="0.25">
      <c r="B78" t="s">
        <v>355</v>
      </c>
      <c r="C78">
        <v>641</v>
      </c>
      <c r="D78">
        <v>1923</v>
      </c>
      <c r="E78">
        <v>2564</v>
      </c>
      <c r="F78" s="1">
        <f t="shared" si="1"/>
        <v>0.25</v>
      </c>
    </row>
    <row r="79" spans="2:6" x14ac:dyDescent="0.25">
      <c r="B79" t="s">
        <v>356</v>
      </c>
      <c r="C79">
        <v>170</v>
      </c>
      <c r="D79">
        <v>503</v>
      </c>
      <c r="E79">
        <v>673</v>
      </c>
      <c r="F79" s="1">
        <f t="shared" si="1"/>
        <v>0.2526002971768202</v>
      </c>
    </row>
    <row r="80" spans="2:6" x14ac:dyDescent="0.25">
      <c r="B80" t="s">
        <v>357</v>
      </c>
      <c r="C80">
        <v>385</v>
      </c>
      <c r="D80">
        <v>1152</v>
      </c>
      <c r="E80">
        <v>1537</v>
      </c>
      <c r="F80" s="1">
        <f t="shared" si="1"/>
        <v>0.25048796356538711</v>
      </c>
    </row>
    <row r="81" spans="2:6" x14ac:dyDescent="0.25">
      <c r="B81" t="s">
        <v>358</v>
      </c>
      <c r="C81">
        <v>244</v>
      </c>
      <c r="D81">
        <v>744</v>
      </c>
      <c r="E81">
        <v>988</v>
      </c>
      <c r="F81" s="1">
        <f t="shared" si="1"/>
        <v>0.24696356275303644</v>
      </c>
    </row>
    <row r="82" spans="2:6" x14ac:dyDescent="0.25">
      <c r="B82" t="s">
        <v>359</v>
      </c>
      <c r="C82">
        <v>229</v>
      </c>
      <c r="D82">
        <v>596</v>
      </c>
      <c r="E82">
        <v>825</v>
      </c>
      <c r="F82" s="1">
        <f t="shared" si="1"/>
        <v>0.27757575757575759</v>
      </c>
    </row>
    <row r="83" spans="2:6" x14ac:dyDescent="0.25">
      <c r="B83" t="s">
        <v>360</v>
      </c>
      <c r="C83">
        <v>236</v>
      </c>
      <c r="D83">
        <v>734</v>
      </c>
      <c r="E83">
        <v>970</v>
      </c>
      <c r="F83" s="1">
        <f t="shared" si="1"/>
        <v>0.24329896907216494</v>
      </c>
    </row>
    <row r="84" spans="2:6" x14ac:dyDescent="0.25">
      <c r="B84" t="s">
        <v>361</v>
      </c>
      <c r="C84">
        <v>78</v>
      </c>
      <c r="D84">
        <v>244</v>
      </c>
      <c r="E84">
        <v>322</v>
      </c>
      <c r="F84" s="1">
        <f t="shared" si="1"/>
        <v>0.24223602484472051</v>
      </c>
    </row>
    <row r="85" spans="2:6" x14ac:dyDescent="0.25">
      <c r="B85" t="s">
        <v>362</v>
      </c>
      <c r="C85">
        <v>227</v>
      </c>
      <c r="D85">
        <v>625</v>
      </c>
      <c r="E85">
        <v>852</v>
      </c>
      <c r="F85" s="1">
        <f t="shared" si="1"/>
        <v>0.26643192488262912</v>
      </c>
    </row>
    <row r="86" spans="2:6" x14ac:dyDescent="0.25">
      <c r="B86" t="s">
        <v>363</v>
      </c>
      <c r="C86">
        <v>364</v>
      </c>
      <c r="D86">
        <v>933</v>
      </c>
      <c r="E86">
        <v>1297</v>
      </c>
      <c r="F86" s="1">
        <f t="shared" si="1"/>
        <v>0.28064764841942946</v>
      </c>
    </row>
    <row r="87" spans="2:6" x14ac:dyDescent="0.25">
      <c r="B87" t="s">
        <v>364</v>
      </c>
      <c r="C87">
        <v>409</v>
      </c>
      <c r="D87">
        <v>1134</v>
      </c>
      <c r="E87">
        <v>1543</v>
      </c>
      <c r="F87" s="1">
        <f t="shared" si="1"/>
        <v>0.26506804925469862</v>
      </c>
    </row>
    <row r="88" spans="2:6" x14ac:dyDescent="0.25">
      <c r="B88" t="s">
        <v>365</v>
      </c>
      <c r="C88">
        <v>414</v>
      </c>
      <c r="D88">
        <v>1136</v>
      </c>
      <c r="E88">
        <v>1550</v>
      </c>
      <c r="F88" s="1">
        <f t="shared" si="1"/>
        <v>0.26709677419354838</v>
      </c>
    </row>
    <row r="89" spans="2:6" x14ac:dyDescent="0.25">
      <c r="B89" t="s">
        <v>366</v>
      </c>
      <c r="C89">
        <v>239</v>
      </c>
      <c r="D89">
        <v>760</v>
      </c>
      <c r="E89">
        <v>999</v>
      </c>
      <c r="F89" s="1">
        <f t="shared" si="1"/>
        <v>0.23923923923923923</v>
      </c>
    </row>
    <row r="90" spans="2:6" x14ac:dyDescent="0.25">
      <c r="B90" t="s">
        <v>367</v>
      </c>
      <c r="C90">
        <v>77</v>
      </c>
      <c r="D90">
        <v>252</v>
      </c>
      <c r="E90">
        <v>329</v>
      </c>
      <c r="F90" s="1">
        <f t="shared" si="1"/>
        <v>0.23404255319148937</v>
      </c>
    </row>
    <row r="91" spans="2:6" x14ac:dyDescent="0.25">
      <c r="B91" t="s">
        <v>368</v>
      </c>
      <c r="C91">
        <v>1408</v>
      </c>
      <c r="D91">
        <v>3498</v>
      </c>
      <c r="E91">
        <v>4906</v>
      </c>
      <c r="F91" s="1">
        <f t="shared" si="1"/>
        <v>0.28699551569506726</v>
      </c>
    </row>
    <row r="92" spans="2:6" x14ac:dyDescent="0.25">
      <c r="B92" t="s">
        <v>369</v>
      </c>
      <c r="C92">
        <v>262</v>
      </c>
      <c r="D92">
        <v>802</v>
      </c>
      <c r="E92">
        <v>1064</v>
      </c>
      <c r="F92" s="1">
        <f t="shared" si="1"/>
        <v>0.2462406015037594</v>
      </c>
    </row>
    <row r="93" spans="2:6" x14ac:dyDescent="0.25">
      <c r="B93" t="s">
        <v>370</v>
      </c>
      <c r="C93">
        <v>435</v>
      </c>
      <c r="D93">
        <v>1267</v>
      </c>
      <c r="E93">
        <v>1702</v>
      </c>
      <c r="F93" s="1">
        <f t="shared" si="1"/>
        <v>0.25558166862514686</v>
      </c>
    </row>
    <row r="94" spans="2:6" x14ac:dyDescent="0.25">
      <c r="B94" t="s">
        <v>371</v>
      </c>
      <c r="C94">
        <v>285</v>
      </c>
      <c r="D94">
        <v>710</v>
      </c>
      <c r="E94">
        <v>995</v>
      </c>
      <c r="F94" s="1">
        <f t="shared" si="1"/>
        <v>0.28643216080402012</v>
      </c>
    </row>
    <row r="95" spans="2:6" x14ac:dyDescent="0.25">
      <c r="B95" t="s">
        <v>372</v>
      </c>
      <c r="C95">
        <v>417</v>
      </c>
      <c r="D95">
        <v>1314</v>
      </c>
      <c r="E95">
        <v>1731</v>
      </c>
      <c r="F95" s="1">
        <f t="shared" si="1"/>
        <v>0.24090121317157712</v>
      </c>
    </row>
    <row r="96" spans="2:6" x14ac:dyDescent="0.25">
      <c r="B96" t="s">
        <v>373</v>
      </c>
      <c r="C96">
        <v>663</v>
      </c>
      <c r="D96">
        <v>1591</v>
      </c>
      <c r="E96">
        <v>2254</v>
      </c>
      <c r="F96" s="1">
        <f t="shared" si="1"/>
        <v>0.29414374445430347</v>
      </c>
    </row>
    <row r="97" spans="2:6" x14ac:dyDescent="0.25">
      <c r="B97" t="s">
        <v>374</v>
      </c>
      <c r="C97">
        <v>273</v>
      </c>
      <c r="D97">
        <v>805</v>
      </c>
      <c r="E97">
        <v>1078</v>
      </c>
      <c r="F97" s="1">
        <f t="shared" si="1"/>
        <v>0.25324675324675322</v>
      </c>
    </row>
    <row r="98" spans="2:6" x14ac:dyDescent="0.25">
      <c r="B98" t="s">
        <v>375</v>
      </c>
      <c r="C98">
        <v>505</v>
      </c>
      <c r="D98">
        <v>1191</v>
      </c>
      <c r="E98">
        <v>1696</v>
      </c>
      <c r="F98" s="1">
        <f t="shared" si="1"/>
        <v>0.29775943396226418</v>
      </c>
    </row>
    <row r="99" spans="2:6" x14ac:dyDescent="0.25">
      <c r="B99" t="s">
        <v>376</v>
      </c>
      <c r="C99">
        <v>463</v>
      </c>
      <c r="D99">
        <v>1360</v>
      </c>
      <c r="E99">
        <v>1823</v>
      </c>
      <c r="F99" s="1">
        <f t="shared" si="1"/>
        <v>0.25397696105320899</v>
      </c>
    </row>
    <row r="100" spans="2:6" x14ac:dyDescent="0.25">
      <c r="B100" t="s">
        <v>377</v>
      </c>
      <c r="C100">
        <v>1154</v>
      </c>
      <c r="D100">
        <v>4182</v>
      </c>
      <c r="E100">
        <v>5336</v>
      </c>
      <c r="F100" s="1">
        <f t="shared" si="1"/>
        <v>0.21626686656671665</v>
      </c>
    </row>
    <row r="101" spans="2:6" x14ac:dyDescent="0.25">
      <c r="B101" t="s">
        <v>378</v>
      </c>
      <c r="C101">
        <v>276</v>
      </c>
      <c r="D101">
        <v>789</v>
      </c>
      <c r="E101">
        <v>1065</v>
      </c>
      <c r="F101" s="1">
        <f t="shared" si="1"/>
        <v>0.25915492957746478</v>
      </c>
    </row>
    <row r="102" spans="2:6" x14ac:dyDescent="0.25">
      <c r="B102" t="s">
        <v>379</v>
      </c>
      <c r="C102">
        <v>508</v>
      </c>
      <c r="D102">
        <v>1568</v>
      </c>
      <c r="E102">
        <v>2076</v>
      </c>
      <c r="F102" s="1">
        <f t="shared" si="1"/>
        <v>0.24470134874759153</v>
      </c>
    </row>
    <row r="103" spans="2:6" x14ac:dyDescent="0.25">
      <c r="B103" t="s">
        <v>380</v>
      </c>
      <c r="C103">
        <v>367</v>
      </c>
      <c r="D103">
        <v>975</v>
      </c>
      <c r="E103">
        <v>1342</v>
      </c>
      <c r="F103" s="1">
        <f t="shared" si="1"/>
        <v>0.27347242921013415</v>
      </c>
    </row>
    <row r="104" spans="2:6" x14ac:dyDescent="0.25">
      <c r="B104" t="s">
        <v>381</v>
      </c>
      <c r="C104">
        <v>915</v>
      </c>
      <c r="D104">
        <v>2321</v>
      </c>
      <c r="E104">
        <v>3236</v>
      </c>
      <c r="F104" s="1">
        <f t="shared" si="1"/>
        <v>0.28275648949320148</v>
      </c>
    </row>
    <row r="105" spans="2:6" x14ac:dyDescent="0.25">
      <c r="B105" t="s">
        <v>382</v>
      </c>
      <c r="C105">
        <v>404</v>
      </c>
      <c r="D105">
        <v>1249</v>
      </c>
      <c r="E105">
        <v>1653</v>
      </c>
      <c r="F105" s="1">
        <f t="shared" si="1"/>
        <v>0.24440411373260737</v>
      </c>
    </row>
    <row r="106" spans="2:6" x14ac:dyDescent="0.25">
      <c r="B106" t="s">
        <v>383</v>
      </c>
      <c r="C106">
        <v>505</v>
      </c>
      <c r="D106">
        <v>1264</v>
      </c>
      <c r="E106">
        <v>1769</v>
      </c>
      <c r="F106" s="1">
        <f t="shared" si="1"/>
        <v>0.28547201808931599</v>
      </c>
    </row>
    <row r="107" spans="2:6" x14ac:dyDescent="0.25">
      <c r="B107" t="s">
        <v>384</v>
      </c>
      <c r="C107">
        <v>1053</v>
      </c>
      <c r="D107">
        <v>3315</v>
      </c>
      <c r="E107">
        <v>4368</v>
      </c>
      <c r="F107" s="1">
        <f t="shared" si="1"/>
        <v>0.24107142857142858</v>
      </c>
    </row>
    <row r="108" spans="2:6" x14ac:dyDescent="0.25">
      <c r="B108" t="s">
        <v>385</v>
      </c>
      <c r="C108">
        <v>1628</v>
      </c>
      <c r="D108">
        <v>4854</v>
      </c>
      <c r="E108">
        <v>6482</v>
      </c>
      <c r="F108" s="1">
        <f t="shared" si="1"/>
        <v>0.25115705029311941</v>
      </c>
    </row>
    <row r="109" spans="2:6" x14ac:dyDescent="0.25">
      <c r="B109" t="s">
        <v>386</v>
      </c>
      <c r="C109">
        <v>444</v>
      </c>
      <c r="D109">
        <v>1317</v>
      </c>
      <c r="E109">
        <v>1761</v>
      </c>
      <c r="F109" s="1">
        <f t="shared" si="1"/>
        <v>0.25212947189097101</v>
      </c>
    </row>
    <row r="110" spans="2:6" x14ac:dyDescent="0.25">
      <c r="B110" t="s">
        <v>387</v>
      </c>
      <c r="C110">
        <v>875</v>
      </c>
      <c r="D110">
        <v>2977</v>
      </c>
      <c r="E110">
        <v>3852</v>
      </c>
      <c r="F110" s="1">
        <f t="shared" si="1"/>
        <v>0.22715472481827623</v>
      </c>
    </row>
    <row r="111" spans="2:6" x14ac:dyDescent="0.25">
      <c r="B111" t="s">
        <v>388</v>
      </c>
      <c r="C111">
        <v>560</v>
      </c>
      <c r="D111">
        <v>1918</v>
      </c>
      <c r="E111">
        <v>2478</v>
      </c>
      <c r="F111" s="1">
        <f t="shared" si="1"/>
        <v>0.22598870056497175</v>
      </c>
    </row>
    <row r="112" spans="2:6" x14ac:dyDescent="0.25">
      <c r="B112" t="s">
        <v>389</v>
      </c>
      <c r="C112">
        <v>358</v>
      </c>
      <c r="D112">
        <v>1045</v>
      </c>
      <c r="E112">
        <v>1403</v>
      </c>
      <c r="F112" s="1">
        <f t="shared" si="1"/>
        <v>0.25516749821810408</v>
      </c>
    </row>
    <row r="113" spans="1:6" x14ac:dyDescent="0.25">
      <c r="B113" t="s">
        <v>390</v>
      </c>
      <c r="C113">
        <v>287</v>
      </c>
      <c r="D113">
        <v>733</v>
      </c>
      <c r="E113">
        <v>1020</v>
      </c>
      <c r="F113" s="1">
        <f t="shared" si="1"/>
        <v>0.28137254901960784</v>
      </c>
    </row>
    <row r="114" spans="1:6" x14ac:dyDescent="0.25">
      <c r="B114" t="s">
        <v>391</v>
      </c>
      <c r="C114">
        <v>494</v>
      </c>
      <c r="D114">
        <v>1448</v>
      </c>
      <c r="E114">
        <v>1942</v>
      </c>
      <c r="F114" s="1">
        <f t="shared" si="1"/>
        <v>0.25437693099897013</v>
      </c>
    </row>
    <row r="115" spans="1:6" x14ac:dyDescent="0.25">
      <c r="B115" t="s">
        <v>392</v>
      </c>
      <c r="C115">
        <v>503</v>
      </c>
      <c r="D115">
        <v>1141</v>
      </c>
      <c r="E115">
        <v>1644</v>
      </c>
      <c r="F115" s="1">
        <f t="shared" si="1"/>
        <v>0.30596107055961069</v>
      </c>
    </row>
    <row r="116" spans="1:6" x14ac:dyDescent="0.25">
      <c r="B116" t="s">
        <v>393</v>
      </c>
      <c r="C116">
        <v>895</v>
      </c>
      <c r="D116">
        <v>3498</v>
      </c>
      <c r="E116">
        <v>4393</v>
      </c>
      <c r="F116" s="1">
        <f t="shared" si="1"/>
        <v>0.20373321192806737</v>
      </c>
    </row>
    <row r="117" spans="1:6" x14ac:dyDescent="0.25">
      <c r="B117" t="s">
        <v>394</v>
      </c>
      <c r="C117">
        <v>373</v>
      </c>
      <c r="D117">
        <v>1220</v>
      </c>
      <c r="E117">
        <v>1593</v>
      </c>
      <c r="F117" s="1">
        <f t="shared" si="1"/>
        <v>0.23414940364092907</v>
      </c>
    </row>
    <row r="118" spans="1:6" x14ac:dyDescent="0.25">
      <c r="B118" t="s">
        <v>395</v>
      </c>
      <c r="C118">
        <v>643</v>
      </c>
      <c r="D118">
        <v>2689</v>
      </c>
      <c r="E118">
        <v>3332</v>
      </c>
      <c r="F118" s="1">
        <f t="shared" si="1"/>
        <v>0.19297719087635054</v>
      </c>
    </row>
    <row r="119" spans="1:6" x14ac:dyDescent="0.25">
      <c r="B119" t="s">
        <v>396</v>
      </c>
      <c r="C119">
        <v>346</v>
      </c>
      <c r="D119">
        <v>1210</v>
      </c>
      <c r="E119">
        <v>1556</v>
      </c>
      <c r="F119" s="1">
        <f t="shared" si="1"/>
        <v>0.22236503856041132</v>
      </c>
    </row>
    <row r="120" spans="1:6" x14ac:dyDescent="0.25">
      <c r="B120" t="s">
        <v>397</v>
      </c>
      <c r="C120">
        <v>218</v>
      </c>
      <c r="D120">
        <v>683</v>
      </c>
      <c r="E120">
        <v>901</v>
      </c>
      <c r="F120" s="1">
        <f t="shared" si="1"/>
        <v>0.24195338512763595</v>
      </c>
    </row>
    <row r="121" spans="1:6" x14ac:dyDescent="0.25">
      <c r="B121" t="s">
        <v>398</v>
      </c>
      <c r="C121">
        <v>366</v>
      </c>
      <c r="D121">
        <v>1114</v>
      </c>
      <c r="E121">
        <v>1480</v>
      </c>
      <c r="F121" s="1">
        <f t="shared" si="1"/>
        <v>0.2472972972972973</v>
      </c>
    </row>
    <row r="122" spans="1:6" x14ac:dyDescent="0.25">
      <c r="A122" t="s">
        <v>12</v>
      </c>
      <c r="C122">
        <v>119173</v>
      </c>
      <c r="D122">
        <v>393180</v>
      </c>
      <c r="E122">
        <v>512353</v>
      </c>
      <c r="F122" s="1">
        <f t="shared" si="1"/>
        <v>0.23259939924231926</v>
      </c>
    </row>
  </sheetData>
  <pageMargins left="0.7" right="0.7" top="0.78740157499999996" bottom="0.78740157499999996" header="0.3" footer="0.3"/>
  <pageSetup paperSize="9" orientation="portrait" horizontalDpi="4294967295" verticalDpi="4294967295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58"/>
  <sheetViews>
    <sheetView showGridLines="0" workbookViewId="0">
      <selection activeCell="A19" sqref="A19"/>
    </sheetView>
  </sheetViews>
  <sheetFormatPr defaultColWidth="11.42578125" defaultRowHeight="15" x14ac:dyDescent="0.25"/>
  <cols>
    <col min="2" max="2" width="22.7109375" customWidth="1"/>
    <col min="3" max="5" width="12.7109375" customWidth="1"/>
    <col min="6" max="6" width="6.140625" bestFit="1" customWidth="1"/>
  </cols>
  <sheetData>
    <row r="1" spans="1:7" ht="5.0999999999999996" customHeight="1" thickBot="1" x14ac:dyDescent="0.3">
      <c r="A1" s="35"/>
      <c r="B1" s="37"/>
      <c r="C1" s="37"/>
      <c r="D1" s="37"/>
      <c r="E1" s="37"/>
      <c r="F1" s="35"/>
      <c r="G1" s="35"/>
    </row>
    <row r="2" spans="1:7" ht="23.1" customHeight="1" x14ac:dyDescent="0.35">
      <c r="A2" s="35"/>
      <c r="B2" s="34"/>
      <c r="C2" s="45" t="s">
        <v>538</v>
      </c>
      <c r="D2" s="45" t="s">
        <v>539</v>
      </c>
      <c r="E2" s="45" t="s">
        <v>540</v>
      </c>
      <c r="F2" s="35"/>
      <c r="G2" s="35"/>
    </row>
    <row r="3" spans="1:7" ht="14.1" customHeight="1" x14ac:dyDescent="0.25">
      <c r="A3" s="35"/>
      <c r="B3" s="32" t="s">
        <v>184</v>
      </c>
      <c r="C3" s="40">
        <v>0.16500000000000001</v>
      </c>
      <c r="D3" s="40">
        <v>0.23</v>
      </c>
      <c r="E3" s="40">
        <v>0.35499999999999998</v>
      </c>
      <c r="F3" s="35"/>
      <c r="G3" s="35"/>
    </row>
    <row r="4" spans="1:7" ht="14.1" customHeight="1" x14ac:dyDescent="0.25">
      <c r="A4" s="35"/>
      <c r="B4" s="32" t="s">
        <v>602</v>
      </c>
      <c r="C4" s="40">
        <v>0.183</v>
      </c>
      <c r="D4" s="40">
        <v>0.23599999999999999</v>
      </c>
      <c r="E4" s="40">
        <v>0.372</v>
      </c>
      <c r="F4" s="35"/>
      <c r="G4" s="35"/>
    </row>
    <row r="5" spans="1:7" ht="14.1" customHeight="1" x14ac:dyDescent="0.25">
      <c r="A5" s="35"/>
      <c r="B5" s="41" t="s">
        <v>541</v>
      </c>
      <c r="C5" s="42">
        <v>0.20499999999999999</v>
      </c>
      <c r="D5" s="42">
        <v>0.27300000000000002</v>
      </c>
      <c r="E5" s="42">
        <v>0.41799999999999998</v>
      </c>
      <c r="F5" s="35"/>
      <c r="G5" s="35"/>
    </row>
    <row r="6" spans="1:7" ht="14.1" customHeight="1" x14ac:dyDescent="0.25">
      <c r="A6" s="35"/>
      <c r="B6" s="41" t="s">
        <v>542</v>
      </c>
      <c r="C6" s="42">
        <v>0.17799999999999999</v>
      </c>
      <c r="D6" s="42">
        <v>0.217</v>
      </c>
      <c r="E6" s="42">
        <v>0.38600000000000001</v>
      </c>
      <c r="F6" s="35"/>
      <c r="G6" s="35"/>
    </row>
    <row r="7" spans="1:7" ht="14.1" customHeight="1" x14ac:dyDescent="0.25">
      <c r="A7" s="35"/>
      <c r="B7" s="41" t="s">
        <v>543</v>
      </c>
      <c r="C7" s="42">
        <v>0.105</v>
      </c>
      <c r="D7" s="42">
        <v>0.13400000000000001</v>
      </c>
      <c r="E7" s="42">
        <v>0.23300000000000001</v>
      </c>
      <c r="F7" s="35"/>
      <c r="G7" s="35"/>
    </row>
    <row r="8" spans="1:7" ht="14.1" customHeight="1" x14ac:dyDescent="0.25">
      <c r="A8" s="35"/>
      <c r="B8" s="41" t="s">
        <v>544</v>
      </c>
      <c r="C8" s="42">
        <v>0.16</v>
      </c>
      <c r="D8" s="42">
        <v>0.20499999999999999</v>
      </c>
      <c r="E8" s="42">
        <v>0.29899999999999999</v>
      </c>
      <c r="F8" s="35"/>
      <c r="G8" s="35"/>
    </row>
    <row r="9" spans="1:7" ht="14.1" customHeight="1" x14ac:dyDescent="0.25">
      <c r="A9" s="35"/>
      <c r="B9" s="41" t="s">
        <v>545</v>
      </c>
      <c r="C9" s="42">
        <v>0.13600000000000001</v>
      </c>
      <c r="D9" s="42">
        <v>0.16600000000000001</v>
      </c>
      <c r="E9" s="42">
        <v>0.25700000000000001</v>
      </c>
      <c r="F9" s="35"/>
      <c r="G9" s="35"/>
    </row>
    <row r="10" spans="1:7" ht="14.1" customHeight="1" x14ac:dyDescent="0.25">
      <c r="A10" s="35"/>
      <c r="B10" s="41" t="s">
        <v>546</v>
      </c>
      <c r="C10" s="42">
        <v>0.191</v>
      </c>
      <c r="D10" s="42">
        <v>0.248</v>
      </c>
      <c r="E10" s="42">
        <v>0.36199999999999999</v>
      </c>
      <c r="F10" s="35"/>
      <c r="G10" s="35"/>
    </row>
    <row r="11" spans="1:7" ht="14.1" customHeight="1" x14ac:dyDescent="0.25">
      <c r="A11" s="35"/>
      <c r="B11" s="41" t="s">
        <v>547</v>
      </c>
      <c r="C11" s="42">
        <v>0.16200000000000001</v>
      </c>
      <c r="D11" s="42">
        <v>0.20499999999999999</v>
      </c>
      <c r="E11" s="42">
        <v>0.28699999999999998</v>
      </c>
      <c r="F11" s="35"/>
      <c r="G11" s="35"/>
    </row>
    <row r="12" spans="1:7" ht="14.1" customHeight="1" x14ac:dyDescent="0.25">
      <c r="A12" s="35"/>
      <c r="B12" s="41" t="s">
        <v>548</v>
      </c>
      <c r="C12" s="42">
        <v>0.34599999999999997</v>
      </c>
      <c r="D12" s="42">
        <v>0.432</v>
      </c>
      <c r="E12" s="42">
        <v>0.52900000000000003</v>
      </c>
      <c r="F12" s="35"/>
      <c r="G12" s="35"/>
    </row>
    <row r="13" spans="1:7" ht="14.1" customHeight="1" x14ac:dyDescent="0.25">
      <c r="A13" s="35"/>
      <c r="B13" s="41" t="s">
        <v>549</v>
      </c>
      <c r="C13" s="42">
        <v>0.17</v>
      </c>
      <c r="D13" s="42">
        <v>0.217</v>
      </c>
      <c r="E13" s="42">
        <v>0.32100000000000001</v>
      </c>
      <c r="F13" s="35"/>
      <c r="G13" s="35"/>
    </row>
    <row r="14" spans="1:7" ht="14.1" customHeight="1" x14ac:dyDescent="0.25">
      <c r="A14" s="35"/>
      <c r="B14" s="41" t="s">
        <v>550</v>
      </c>
      <c r="C14" s="42">
        <v>0.188</v>
      </c>
      <c r="D14" s="42">
        <v>0.24099999999999999</v>
      </c>
      <c r="E14" s="42">
        <v>0.39200000000000002</v>
      </c>
      <c r="F14" s="35"/>
      <c r="G14" s="35"/>
    </row>
    <row r="15" spans="1:7" ht="14.1" customHeight="1" x14ac:dyDescent="0.25">
      <c r="A15" s="35"/>
      <c r="B15" s="43" t="s">
        <v>12</v>
      </c>
      <c r="C15" s="44">
        <v>0.17299999999999999</v>
      </c>
      <c r="D15" s="44">
        <v>0.23300000000000001</v>
      </c>
      <c r="E15" s="44">
        <v>0.36199999999999999</v>
      </c>
      <c r="F15" s="35"/>
      <c r="G15" s="35"/>
    </row>
    <row r="16" spans="1:7" ht="5.0999999999999996" customHeight="1" thickBot="1" x14ac:dyDescent="0.3">
      <c r="A16" s="35"/>
      <c r="B16" s="37"/>
      <c r="C16" s="37"/>
      <c r="D16" s="37"/>
      <c r="E16" s="37"/>
      <c r="F16" s="35"/>
      <c r="G16" s="35"/>
    </row>
    <row r="17" ht="5.0999999999999996" customHeight="1" x14ac:dyDescent="0.25"/>
    <row r="47" spans="2:16" x14ac:dyDescent="0.25">
      <c r="B47" s="9"/>
      <c r="C47" s="9"/>
      <c r="D47" s="9"/>
      <c r="E47" s="9"/>
      <c r="F47" s="9"/>
      <c r="P47" t="s">
        <v>13</v>
      </c>
    </row>
    <row r="48" spans="2:16" x14ac:dyDescent="0.25">
      <c r="C48" s="8"/>
      <c r="D48" s="8"/>
      <c r="E48" s="8"/>
      <c r="F48" s="8"/>
      <c r="I48" t="s">
        <v>14</v>
      </c>
    </row>
    <row r="49" spans="2:23" x14ac:dyDescent="0.25">
      <c r="C49" s="8"/>
      <c r="D49" s="8"/>
      <c r="E49" s="8"/>
      <c r="F49" s="8"/>
      <c r="Q49" t="s">
        <v>15</v>
      </c>
    </row>
    <row r="50" spans="2:23" x14ac:dyDescent="0.25">
      <c r="B50" s="11"/>
      <c r="C50" s="10"/>
      <c r="D50" s="10"/>
      <c r="E50" s="10"/>
      <c r="F50" s="10"/>
      <c r="K50" t="s">
        <v>0</v>
      </c>
      <c r="L50" t="s">
        <v>1</v>
      </c>
      <c r="M50" t="s">
        <v>2</v>
      </c>
      <c r="N50" t="s">
        <v>3</v>
      </c>
      <c r="O50" t="s">
        <v>4</v>
      </c>
      <c r="P50" t="s">
        <v>5</v>
      </c>
      <c r="Q50" t="s">
        <v>6</v>
      </c>
      <c r="R50" t="s">
        <v>7</v>
      </c>
      <c r="S50" t="s">
        <v>8</v>
      </c>
      <c r="T50" t="s">
        <v>9</v>
      </c>
      <c r="U50" t="s">
        <v>10</v>
      </c>
      <c r="V50" t="s">
        <v>11</v>
      </c>
      <c r="W50" t="s">
        <v>12</v>
      </c>
    </row>
    <row r="51" spans="2:23" x14ac:dyDescent="0.25">
      <c r="B51" s="11"/>
      <c r="C51" s="10"/>
      <c r="D51" s="10"/>
      <c r="E51" s="10"/>
      <c r="F51" s="10"/>
      <c r="I51" t="s">
        <v>16</v>
      </c>
      <c r="J51">
        <v>0</v>
      </c>
      <c r="K51">
        <v>3089</v>
      </c>
      <c r="L51">
        <v>2703</v>
      </c>
      <c r="M51">
        <v>1040</v>
      </c>
      <c r="N51">
        <v>499</v>
      </c>
      <c r="O51">
        <v>113</v>
      </c>
      <c r="P51">
        <v>186</v>
      </c>
      <c r="Q51">
        <v>105</v>
      </c>
      <c r="R51">
        <v>65</v>
      </c>
      <c r="S51">
        <v>29</v>
      </c>
      <c r="T51">
        <v>67</v>
      </c>
      <c r="U51">
        <v>46</v>
      </c>
      <c r="V51">
        <v>553</v>
      </c>
      <c r="W51">
        <v>5792</v>
      </c>
    </row>
    <row r="52" spans="2:23" x14ac:dyDescent="0.25">
      <c r="B52" s="11"/>
      <c r="C52" s="10"/>
      <c r="D52" s="10"/>
      <c r="E52" s="10"/>
      <c r="F52" s="10"/>
      <c r="J52">
        <v>1</v>
      </c>
      <c r="K52">
        <v>3016</v>
      </c>
      <c r="L52">
        <v>2722</v>
      </c>
      <c r="M52">
        <v>976</v>
      </c>
      <c r="N52">
        <v>462</v>
      </c>
      <c r="O52">
        <v>124</v>
      </c>
      <c r="P52">
        <v>173</v>
      </c>
      <c r="Q52">
        <v>121</v>
      </c>
      <c r="R52">
        <v>56</v>
      </c>
      <c r="S52">
        <v>31</v>
      </c>
      <c r="T52">
        <v>80</v>
      </c>
      <c r="U52">
        <v>42</v>
      </c>
      <c r="V52">
        <v>657</v>
      </c>
      <c r="W52">
        <v>5738</v>
      </c>
    </row>
    <row r="53" spans="2:23" x14ac:dyDescent="0.25">
      <c r="B53" s="11"/>
      <c r="C53" s="10"/>
      <c r="D53" s="10"/>
      <c r="E53" s="10"/>
      <c r="F53" s="10"/>
      <c r="J53">
        <v>2</v>
      </c>
      <c r="K53">
        <v>3013</v>
      </c>
      <c r="L53">
        <v>2711</v>
      </c>
      <c r="M53">
        <v>1058</v>
      </c>
      <c r="N53">
        <v>433</v>
      </c>
      <c r="O53">
        <v>130</v>
      </c>
      <c r="P53">
        <v>172</v>
      </c>
      <c r="Q53">
        <v>118</v>
      </c>
      <c r="R53">
        <v>66</v>
      </c>
      <c r="S53">
        <v>40</v>
      </c>
      <c r="T53">
        <v>80</v>
      </c>
      <c r="U53">
        <v>47</v>
      </c>
      <c r="V53">
        <v>567</v>
      </c>
      <c r="W53">
        <v>5724</v>
      </c>
    </row>
    <row r="54" spans="2:23" x14ac:dyDescent="0.25">
      <c r="B54" s="11"/>
      <c r="C54" s="10"/>
      <c r="D54" s="10"/>
      <c r="E54" s="10"/>
      <c r="F54" s="10"/>
      <c r="J54">
        <v>3</v>
      </c>
      <c r="K54">
        <v>3044</v>
      </c>
      <c r="L54">
        <v>2740</v>
      </c>
      <c r="M54">
        <v>1080</v>
      </c>
      <c r="N54">
        <v>422</v>
      </c>
      <c r="O54">
        <v>131</v>
      </c>
      <c r="P54">
        <v>175</v>
      </c>
      <c r="Q54">
        <v>114</v>
      </c>
      <c r="R54">
        <v>81</v>
      </c>
      <c r="S54">
        <v>36</v>
      </c>
      <c r="T54">
        <v>80</v>
      </c>
      <c r="U54">
        <v>52</v>
      </c>
      <c r="V54">
        <v>569</v>
      </c>
      <c r="W54">
        <v>5784</v>
      </c>
    </row>
    <row r="55" spans="2:23" x14ac:dyDescent="0.25">
      <c r="B55" s="11"/>
      <c r="C55" s="10"/>
      <c r="D55" s="10"/>
      <c r="E55" s="10"/>
      <c r="F55" s="10"/>
      <c r="J55">
        <v>4</v>
      </c>
      <c r="K55">
        <v>3055</v>
      </c>
      <c r="L55">
        <v>2801</v>
      </c>
      <c r="M55">
        <v>1064</v>
      </c>
      <c r="N55">
        <v>449</v>
      </c>
      <c r="O55">
        <v>130</v>
      </c>
      <c r="P55">
        <v>193</v>
      </c>
      <c r="Q55">
        <v>117</v>
      </c>
      <c r="R55">
        <v>79</v>
      </c>
      <c r="S55">
        <v>36</v>
      </c>
      <c r="T55">
        <v>88</v>
      </c>
      <c r="U55">
        <v>61</v>
      </c>
      <c r="V55">
        <v>584</v>
      </c>
      <c r="W55">
        <v>5856</v>
      </c>
    </row>
    <row r="56" spans="2:23" x14ac:dyDescent="0.25">
      <c r="B56" s="11"/>
      <c r="C56" s="10"/>
      <c r="D56" s="10"/>
      <c r="E56" s="10"/>
      <c r="F56" s="10"/>
      <c r="J56">
        <v>5</v>
      </c>
      <c r="K56">
        <v>2925</v>
      </c>
      <c r="L56">
        <v>2788</v>
      </c>
      <c r="M56">
        <v>1125</v>
      </c>
      <c r="N56">
        <v>413</v>
      </c>
      <c r="O56">
        <v>136</v>
      </c>
      <c r="P56">
        <v>207</v>
      </c>
      <c r="Q56">
        <v>115</v>
      </c>
      <c r="R56">
        <v>76</v>
      </c>
      <c r="S56">
        <v>34</v>
      </c>
      <c r="T56">
        <v>108</v>
      </c>
      <c r="U56">
        <v>31</v>
      </c>
      <c r="V56">
        <v>543</v>
      </c>
      <c r="W56">
        <v>5713</v>
      </c>
    </row>
    <row r="57" spans="2:23" x14ac:dyDescent="0.25">
      <c r="B57" s="11"/>
      <c r="C57" s="10"/>
      <c r="D57" s="10"/>
      <c r="E57" s="10"/>
      <c r="F57" s="10"/>
      <c r="J57">
        <v>6</v>
      </c>
      <c r="K57">
        <v>3001</v>
      </c>
      <c r="L57">
        <v>2764</v>
      </c>
      <c r="M57">
        <v>1124</v>
      </c>
      <c r="N57">
        <v>400</v>
      </c>
      <c r="O57">
        <v>131</v>
      </c>
      <c r="P57">
        <v>174</v>
      </c>
      <c r="Q57">
        <v>131</v>
      </c>
      <c r="R57">
        <v>67</v>
      </c>
      <c r="S57">
        <v>42</v>
      </c>
      <c r="T57">
        <v>101</v>
      </c>
      <c r="U57">
        <v>55</v>
      </c>
      <c r="V57">
        <v>539</v>
      </c>
      <c r="W57">
        <v>5765</v>
      </c>
    </row>
    <row r="58" spans="2:23" x14ac:dyDescent="0.25">
      <c r="B58" s="11"/>
      <c r="C58" s="10"/>
      <c r="D58" s="10"/>
      <c r="E58" s="10"/>
      <c r="F58" s="10"/>
      <c r="J58">
        <v>7</v>
      </c>
      <c r="K58">
        <v>3147</v>
      </c>
      <c r="L58">
        <v>2566</v>
      </c>
      <c r="M58">
        <v>1058</v>
      </c>
      <c r="N58">
        <v>343</v>
      </c>
      <c r="O58">
        <v>107</v>
      </c>
      <c r="P58">
        <v>183</v>
      </c>
      <c r="Q58">
        <v>127</v>
      </c>
      <c r="R58">
        <v>74</v>
      </c>
      <c r="S58">
        <v>41</v>
      </c>
      <c r="T58">
        <v>89</v>
      </c>
      <c r="U58">
        <v>27</v>
      </c>
      <c r="V58">
        <v>517</v>
      </c>
      <c r="W58">
        <v>5713</v>
      </c>
    </row>
    <row r="59" spans="2:23" x14ac:dyDescent="0.25">
      <c r="B59" s="11"/>
      <c r="C59" s="10"/>
      <c r="D59" s="10"/>
      <c r="E59" s="10"/>
      <c r="F59" s="10"/>
      <c r="J59">
        <v>8</v>
      </c>
      <c r="K59">
        <v>3064</v>
      </c>
      <c r="L59">
        <v>2707</v>
      </c>
      <c r="M59">
        <v>1172</v>
      </c>
      <c r="N59">
        <v>367</v>
      </c>
      <c r="O59">
        <v>115</v>
      </c>
      <c r="P59">
        <v>187</v>
      </c>
      <c r="Q59">
        <v>126</v>
      </c>
      <c r="R59">
        <v>59</v>
      </c>
      <c r="S59">
        <v>46</v>
      </c>
      <c r="T59">
        <v>98</v>
      </c>
      <c r="U59">
        <v>40</v>
      </c>
      <c r="V59">
        <v>497</v>
      </c>
      <c r="W59">
        <v>5771</v>
      </c>
    </row>
    <row r="60" spans="2:23" x14ac:dyDescent="0.25">
      <c r="B60" s="12"/>
      <c r="C60" s="13"/>
      <c r="D60" s="13"/>
      <c r="E60" s="13"/>
      <c r="F60" s="13"/>
      <c r="J60">
        <v>9</v>
      </c>
      <c r="K60">
        <v>3268</v>
      </c>
      <c r="L60">
        <v>2591</v>
      </c>
      <c r="M60">
        <v>1135</v>
      </c>
      <c r="N60">
        <v>318</v>
      </c>
      <c r="O60">
        <v>133</v>
      </c>
      <c r="P60">
        <v>178</v>
      </c>
      <c r="Q60">
        <v>102</v>
      </c>
      <c r="R60">
        <v>53</v>
      </c>
      <c r="S60">
        <v>60</v>
      </c>
      <c r="T60">
        <v>84</v>
      </c>
      <c r="U60">
        <v>31</v>
      </c>
      <c r="V60">
        <v>497</v>
      </c>
      <c r="W60">
        <v>5859</v>
      </c>
    </row>
    <row r="61" spans="2:23" x14ac:dyDescent="0.25">
      <c r="J61">
        <v>10</v>
      </c>
      <c r="K61">
        <v>3451</v>
      </c>
      <c r="L61">
        <v>2735</v>
      </c>
      <c r="M61">
        <v>1185</v>
      </c>
      <c r="N61">
        <v>321</v>
      </c>
      <c r="O61">
        <v>145</v>
      </c>
      <c r="P61">
        <v>182</v>
      </c>
      <c r="Q61">
        <v>111</v>
      </c>
      <c r="R61">
        <v>88</v>
      </c>
      <c r="S61">
        <v>54</v>
      </c>
      <c r="T61">
        <v>83</v>
      </c>
      <c r="U61">
        <v>40</v>
      </c>
      <c r="V61">
        <v>526</v>
      </c>
      <c r="W61">
        <v>6186</v>
      </c>
    </row>
    <row r="62" spans="2:23" x14ac:dyDescent="0.25">
      <c r="J62">
        <v>11</v>
      </c>
      <c r="K62">
        <v>3432</v>
      </c>
      <c r="L62">
        <v>2677</v>
      </c>
      <c r="M62">
        <v>1215</v>
      </c>
      <c r="N62">
        <v>296</v>
      </c>
      <c r="O62">
        <v>128</v>
      </c>
      <c r="P62">
        <v>182</v>
      </c>
      <c r="Q62">
        <v>90</v>
      </c>
      <c r="R62">
        <v>70</v>
      </c>
      <c r="S62">
        <v>43</v>
      </c>
      <c r="T62">
        <v>109</v>
      </c>
      <c r="U62">
        <v>31</v>
      </c>
      <c r="V62">
        <v>513</v>
      </c>
      <c r="W62">
        <v>6109</v>
      </c>
    </row>
    <row r="63" spans="2:23" x14ac:dyDescent="0.25">
      <c r="J63">
        <v>12</v>
      </c>
      <c r="K63">
        <v>3379</v>
      </c>
      <c r="L63">
        <v>2624</v>
      </c>
      <c r="M63">
        <v>1209</v>
      </c>
      <c r="N63">
        <v>301</v>
      </c>
      <c r="O63">
        <v>122</v>
      </c>
      <c r="P63">
        <v>161</v>
      </c>
      <c r="Q63">
        <v>100</v>
      </c>
      <c r="R63">
        <v>61</v>
      </c>
      <c r="S63">
        <v>41</v>
      </c>
      <c r="T63">
        <v>89</v>
      </c>
      <c r="U63">
        <v>42</v>
      </c>
      <c r="V63">
        <v>498</v>
      </c>
      <c r="W63">
        <v>6003</v>
      </c>
    </row>
    <row r="64" spans="2:23" x14ac:dyDescent="0.25">
      <c r="J64">
        <v>13</v>
      </c>
      <c r="K64">
        <v>3610</v>
      </c>
      <c r="L64">
        <v>2580</v>
      </c>
      <c r="M64">
        <v>1190</v>
      </c>
      <c r="N64">
        <v>286</v>
      </c>
      <c r="O64">
        <v>118</v>
      </c>
      <c r="P64">
        <v>182</v>
      </c>
      <c r="Q64">
        <v>71</v>
      </c>
      <c r="R64">
        <v>74</v>
      </c>
      <c r="S64">
        <v>55</v>
      </c>
      <c r="T64">
        <v>81</v>
      </c>
      <c r="U64">
        <v>39</v>
      </c>
      <c r="V64">
        <v>484</v>
      </c>
      <c r="W64">
        <v>6190</v>
      </c>
    </row>
    <row r="65" spans="10:23" x14ac:dyDescent="0.25">
      <c r="J65">
        <v>14</v>
      </c>
      <c r="K65">
        <v>3757</v>
      </c>
      <c r="L65">
        <v>2677</v>
      </c>
      <c r="M65">
        <v>1240</v>
      </c>
      <c r="N65">
        <v>290</v>
      </c>
      <c r="O65">
        <v>131</v>
      </c>
      <c r="P65">
        <v>178</v>
      </c>
      <c r="Q65">
        <v>91</v>
      </c>
      <c r="R65">
        <v>74</v>
      </c>
      <c r="S65">
        <v>42</v>
      </c>
      <c r="T65">
        <v>84</v>
      </c>
      <c r="U65">
        <v>38</v>
      </c>
      <c r="V65">
        <v>509</v>
      </c>
      <c r="W65">
        <v>6434</v>
      </c>
    </row>
    <row r="66" spans="10:23" x14ac:dyDescent="0.25">
      <c r="J66">
        <v>15</v>
      </c>
      <c r="K66">
        <v>3679</v>
      </c>
      <c r="L66">
        <v>2492</v>
      </c>
      <c r="M66">
        <v>1169</v>
      </c>
      <c r="N66">
        <v>279</v>
      </c>
      <c r="O66">
        <v>85</v>
      </c>
      <c r="P66">
        <v>148</v>
      </c>
      <c r="Q66">
        <v>71</v>
      </c>
      <c r="R66">
        <v>77</v>
      </c>
      <c r="S66">
        <v>41</v>
      </c>
      <c r="T66">
        <v>87</v>
      </c>
      <c r="U66">
        <v>36</v>
      </c>
      <c r="V66">
        <v>499</v>
      </c>
      <c r="W66">
        <v>6171</v>
      </c>
    </row>
    <row r="67" spans="10:23" x14ac:dyDescent="0.25">
      <c r="J67">
        <v>16</v>
      </c>
      <c r="K67">
        <v>3793</v>
      </c>
      <c r="L67">
        <v>2479</v>
      </c>
      <c r="M67">
        <v>1185</v>
      </c>
      <c r="N67">
        <v>272</v>
      </c>
      <c r="O67">
        <v>94</v>
      </c>
      <c r="P67">
        <v>171</v>
      </c>
      <c r="Q67">
        <v>76</v>
      </c>
      <c r="R67">
        <v>68</v>
      </c>
      <c r="S67">
        <v>36</v>
      </c>
      <c r="T67">
        <v>81</v>
      </c>
      <c r="U67">
        <v>30</v>
      </c>
      <c r="V67">
        <v>466</v>
      </c>
      <c r="W67">
        <v>6272</v>
      </c>
    </row>
    <row r="68" spans="10:23" x14ac:dyDescent="0.25">
      <c r="J68">
        <v>17</v>
      </c>
      <c r="K68">
        <v>3748</v>
      </c>
      <c r="L68">
        <v>2404</v>
      </c>
      <c r="M68">
        <v>1143</v>
      </c>
      <c r="N68">
        <v>250</v>
      </c>
      <c r="O68">
        <v>141</v>
      </c>
      <c r="P68">
        <v>159</v>
      </c>
      <c r="Q68">
        <v>60</v>
      </c>
      <c r="R68">
        <v>56</v>
      </c>
      <c r="S68">
        <v>29</v>
      </c>
      <c r="T68">
        <v>69</v>
      </c>
      <c r="U68">
        <v>29</v>
      </c>
      <c r="V68">
        <v>468</v>
      </c>
      <c r="W68">
        <v>6152</v>
      </c>
    </row>
    <row r="69" spans="10:23" x14ac:dyDescent="0.25">
      <c r="J69">
        <v>18</v>
      </c>
      <c r="K69">
        <v>3782</v>
      </c>
      <c r="L69">
        <v>2266</v>
      </c>
      <c r="M69">
        <v>1079</v>
      </c>
      <c r="N69">
        <v>228</v>
      </c>
      <c r="O69">
        <v>105</v>
      </c>
      <c r="P69">
        <v>138</v>
      </c>
      <c r="Q69">
        <v>67</v>
      </c>
      <c r="R69">
        <v>66</v>
      </c>
      <c r="S69">
        <v>35</v>
      </c>
      <c r="T69">
        <v>62</v>
      </c>
      <c r="U69">
        <v>42</v>
      </c>
      <c r="V69">
        <v>444</v>
      </c>
      <c r="W69">
        <v>6048</v>
      </c>
    </row>
    <row r="70" spans="10:23" x14ac:dyDescent="0.25">
      <c r="J70">
        <v>19</v>
      </c>
      <c r="K70">
        <v>3850</v>
      </c>
      <c r="L70">
        <v>2043</v>
      </c>
      <c r="M70">
        <v>1002</v>
      </c>
      <c r="N70">
        <v>198</v>
      </c>
      <c r="O70">
        <v>104</v>
      </c>
      <c r="P70">
        <v>143</v>
      </c>
      <c r="Q70">
        <v>83</v>
      </c>
      <c r="R70">
        <v>49</v>
      </c>
      <c r="S70">
        <v>27</v>
      </c>
      <c r="T70">
        <v>26</v>
      </c>
      <c r="U70">
        <v>34</v>
      </c>
      <c r="V70">
        <v>377</v>
      </c>
      <c r="W70">
        <v>5893</v>
      </c>
    </row>
    <row r="71" spans="10:23" x14ac:dyDescent="0.25">
      <c r="J71">
        <v>20</v>
      </c>
      <c r="K71">
        <v>4017</v>
      </c>
      <c r="L71">
        <v>2179</v>
      </c>
      <c r="M71">
        <v>1054</v>
      </c>
      <c r="N71">
        <v>248</v>
      </c>
      <c r="O71">
        <v>145</v>
      </c>
      <c r="P71">
        <v>129</v>
      </c>
      <c r="Q71">
        <v>87</v>
      </c>
      <c r="R71">
        <v>51</v>
      </c>
      <c r="S71">
        <v>34</v>
      </c>
      <c r="T71">
        <v>23</v>
      </c>
      <c r="U71">
        <v>37</v>
      </c>
      <c r="V71">
        <v>371</v>
      </c>
      <c r="W71">
        <v>6196</v>
      </c>
    </row>
    <row r="72" spans="10:23" x14ac:dyDescent="0.25">
      <c r="J72">
        <v>21</v>
      </c>
      <c r="K72">
        <v>3864</v>
      </c>
      <c r="L72">
        <v>2246</v>
      </c>
      <c r="M72">
        <v>1056</v>
      </c>
      <c r="N72">
        <v>255</v>
      </c>
      <c r="O72">
        <v>145</v>
      </c>
      <c r="P72">
        <v>134</v>
      </c>
      <c r="Q72">
        <v>94</v>
      </c>
      <c r="R72">
        <v>58</v>
      </c>
      <c r="S72">
        <v>28</v>
      </c>
      <c r="T72">
        <v>27</v>
      </c>
      <c r="U72">
        <v>32</v>
      </c>
      <c r="V72">
        <v>417</v>
      </c>
      <c r="W72">
        <v>6110</v>
      </c>
    </row>
    <row r="73" spans="10:23" x14ac:dyDescent="0.25">
      <c r="J73">
        <v>22</v>
      </c>
      <c r="K73">
        <v>3872</v>
      </c>
      <c r="L73">
        <v>2313</v>
      </c>
      <c r="M73">
        <v>1080</v>
      </c>
      <c r="N73">
        <v>282</v>
      </c>
      <c r="O73">
        <v>136</v>
      </c>
      <c r="P73">
        <v>106</v>
      </c>
      <c r="Q73">
        <v>86</v>
      </c>
      <c r="R73">
        <v>65</v>
      </c>
      <c r="S73">
        <v>33</v>
      </c>
      <c r="T73">
        <v>33</v>
      </c>
      <c r="U73">
        <v>31</v>
      </c>
      <c r="V73">
        <v>461</v>
      </c>
      <c r="W73">
        <v>6185</v>
      </c>
    </row>
    <row r="74" spans="10:23" x14ac:dyDescent="0.25">
      <c r="J74">
        <v>23</v>
      </c>
      <c r="K74">
        <v>3719</v>
      </c>
      <c r="L74">
        <v>2462</v>
      </c>
      <c r="M74">
        <v>1077</v>
      </c>
      <c r="N74">
        <v>377</v>
      </c>
      <c r="O74">
        <v>145</v>
      </c>
      <c r="P74">
        <v>132</v>
      </c>
      <c r="Q74">
        <v>74</v>
      </c>
      <c r="R74">
        <v>64</v>
      </c>
      <c r="S74">
        <v>17</v>
      </c>
      <c r="T74">
        <v>26</v>
      </c>
      <c r="U74">
        <v>44</v>
      </c>
      <c r="V74">
        <v>506</v>
      </c>
      <c r="W74">
        <v>6181</v>
      </c>
    </row>
    <row r="75" spans="10:23" x14ac:dyDescent="0.25">
      <c r="J75">
        <v>24</v>
      </c>
      <c r="K75">
        <v>3793</v>
      </c>
      <c r="L75">
        <v>2752</v>
      </c>
      <c r="M75">
        <v>1138</v>
      </c>
      <c r="N75">
        <v>508</v>
      </c>
      <c r="O75">
        <v>144</v>
      </c>
      <c r="P75">
        <v>135</v>
      </c>
      <c r="Q75">
        <v>104</v>
      </c>
      <c r="R75">
        <v>75</v>
      </c>
      <c r="S75">
        <v>34</v>
      </c>
      <c r="T75">
        <v>34</v>
      </c>
      <c r="U75">
        <v>35</v>
      </c>
      <c r="V75">
        <v>545</v>
      </c>
      <c r="W75">
        <v>6545</v>
      </c>
    </row>
    <row r="76" spans="10:23" x14ac:dyDescent="0.25">
      <c r="J76">
        <v>25</v>
      </c>
      <c r="K76">
        <v>3500</v>
      </c>
      <c r="L76">
        <v>2985</v>
      </c>
      <c r="M76">
        <v>1126</v>
      </c>
      <c r="N76">
        <v>658</v>
      </c>
      <c r="O76">
        <v>168</v>
      </c>
      <c r="P76">
        <v>171</v>
      </c>
      <c r="Q76">
        <v>100</v>
      </c>
      <c r="R76">
        <v>54</v>
      </c>
      <c r="S76">
        <v>32</v>
      </c>
      <c r="T76">
        <v>39</v>
      </c>
      <c r="U76">
        <v>36</v>
      </c>
      <c r="V76">
        <v>601</v>
      </c>
      <c r="W76">
        <v>6485</v>
      </c>
    </row>
    <row r="77" spans="10:23" x14ac:dyDescent="0.25">
      <c r="J77">
        <v>26</v>
      </c>
      <c r="K77">
        <v>3511</v>
      </c>
      <c r="L77">
        <v>3282</v>
      </c>
      <c r="M77">
        <v>1306</v>
      </c>
      <c r="N77">
        <v>667</v>
      </c>
      <c r="O77">
        <v>173</v>
      </c>
      <c r="P77">
        <v>154</v>
      </c>
      <c r="Q77">
        <v>109</v>
      </c>
      <c r="R77">
        <v>69</v>
      </c>
      <c r="S77">
        <v>31</v>
      </c>
      <c r="T77">
        <v>33</v>
      </c>
      <c r="U77">
        <v>39</v>
      </c>
      <c r="V77">
        <v>701</v>
      </c>
      <c r="W77">
        <v>6793</v>
      </c>
    </row>
    <row r="78" spans="10:23" x14ac:dyDescent="0.25">
      <c r="J78">
        <v>27</v>
      </c>
      <c r="K78">
        <v>3436</v>
      </c>
      <c r="L78">
        <v>3602</v>
      </c>
      <c r="M78">
        <v>1297</v>
      </c>
      <c r="N78">
        <v>766</v>
      </c>
      <c r="O78">
        <v>197</v>
      </c>
      <c r="P78">
        <v>207</v>
      </c>
      <c r="Q78">
        <v>114</v>
      </c>
      <c r="R78">
        <v>68</v>
      </c>
      <c r="S78">
        <v>31</v>
      </c>
      <c r="T78">
        <v>56</v>
      </c>
      <c r="U78">
        <v>42</v>
      </c>
      <c r="V78">
        <v>824</v>
      </c>
      <c r="W78">
        <v>7038</v>
      </c>
    </row>
    <row r="79" spans="10:23" x14ac:dyDescent="0.25">
      <c r="J79">
        <v>28</v>
      </c>
      <c r="K79">
        <v>3446</v>
      </c>
      <c r="L79">
        <v>3946</v>
      </c>
      <c r="M79">
        <v>1398</v>
      </c>
      <c r="N79">
        <v>754</v>
      </c>
      <c r="O79">
        <v>243</v>
      </c>
      <c r="P79">
        <v>213</v>
      </c>
      <c r="Q79">
        <v>160</v>
      </c>
      <c r="R79">
        <v>54</v>
      </c>
      <c r="S79">
        <v>35</v>
      </c>
      <c r="T79">
        <v>52</v>
      </c>
      <c r="U79">
        <v>42</v>
      </c>
      <c r="V79">
        <v>995</v>
      </c>
      <c r="W79">
        <v>7392</v>
      </c>
    </row>
    <row r="80" spans="10:23" x14ac:dyDescent="0.25">
      <c r="J80">
        <v>29</v>
      </c>
      <c r="K80">
        <v>3423</v>
      </c>
      <c r="L80">
        <v>4159</v>
      </c>
      <c r="M80">
        <v>1445</v>
      </c>
      <c r="N80">
        <v>786</v>
      </c>
      <c r="O80">
        <v>280</v>
      </c>
      <c r="P80">
        <v>210</v>
      </c>
      <c r="Q80">
        <v>170</v>
      </c>
      <c r="R80">
        <v>65</v>
      </c>
      <c r="S80">
        <v>45</v>
      </c>
      <c r="T80">
        <v>47</v>
      </c>
      <c r="U80">
        <v>43</v>
      </c>
      <c r="V80">
        <v>1068</v>
      </c>
      <c r="W80">
        <v>7582</v>
      </c>
    </row>
    <row r="81" spans="10:23" x14ac:dyDescent="0.25">
      <c r="J81">
        <v>30</v>
      </c>
      <c r="K81">
        <v>3354</v>
      </c>
      <c r="L81">
        <v>4205</v>
      </c>
      <c r="M81">
        <v>1461</v>
      </c>
      <c r="N81">
        <v>707</v>
      </c>
      <c r="O81">
        <v>265</v>
      </c>
      <c r="P81">
        <v>229</v>
      </c>
      <c r="Q81">
        <v>162</v>
      </c>
      <c r="R81">
        <v>64</v>
      </c>
      <c r="S81">
        <v>21</v>
      </c>
      <c r="T81">
        <v>73</v>
      </c>
      <c r="U81">
        <v>66</v>
      </c>
      <c r="V81">
        <v>1157</v>
      </c>
      <c r="W81">
        <v>7559</v>
      </c>
    </row>
    <row r="82" spans="10:23" x14ac:dyDescent="0.25">
      <c r="J82">
        <v>31</v>
      </c>
      <c r="K82">
        <v>3169</v>
      </c>
      <c r="L82">
        <v>4436</v>
      </c>
      <c r="M82">
        <v>1460</v>
      </c>
      <c r="N82">
        <v>730</v>
      </c>
      <c r="O82">
        <v>251</v>
      </c>
      <c r="P82">
        <v>244</v>
      </c>
      <c r="Q82">
        <v>181</v>
      </c>
      <c r="R82">
        <v>68</v>
      </c>
      <c r="S82">
        <v>26</v>
      </c>
      <c r="T82">
        <v>82</v>
      </c>
      <c r="U82">
        <v>67</v>
      </c>
      <c r="V82">
        <v>1327</v>
      </c>
      <c r="W82">
        <v>7605</v>
      </c>
    </row>
    <row r="83" spans="10:23" x14ac:dyDescent="0.25">
      <c r="J83">
        <v>32</v>
      </c>
      <c r="K83">
        <v>3159</v>
      </c>
      <c r="L83">
        <v>4557</v>
      </c>
      <c r="M83">
        <v>1538</v>
      </c>
      <c r="N83">
        <v>739</v>
      </c>
      <c r="O83">
        <v>253</v>
      </c>
      <c r="P83">
        <v>244</v>
      </c>
      <c r="Q83">
        <v>190</v>
      </c>
      <c r="R83">
        <v>80</v>
      </c>
      <c r="S83">
        <v>42</v>
      </c>
      <c r="T83">
        <v>60</v>
      </c>
      <c r="U83">
        <v>68</v>
      </c>
      <c r="V83">
        <v>1343</v>
      </c>
      <c r="W83">
        <v>7716</v>
      </c>
    </row>
    <row r="84" spans="10:23" x14ac:dyDescent="0.25">
      <c r="J84">
        <v>33</v>
      </c>
      <c r="K84">
        <v>3113</v>
      </c>
      <c r="L84">
        <v>4539</v>
      </c>
      <c r="M84">
        <v>1599</v>
      </c>
      <c r="N84">
        <v>673</v>
      </c>
      <c r="O84">
        <v>270</v>
      </c>
      <c r="P84">
        <v>303</v>
      </c>
      <c r="Q84">
        <v>177</v>
      </c>
      <c r="R84">
        <v>89</v>
      </c>
      <c r="S84">
        <v>55</v>
      </c>
      <c r="T84">
        <v>69</v>
      </c>
      <c r="U84">
        <v>86</v>
      </c>
      <c r="V84">
        <v>1218</v>
      </c>
      <c r="W84">
        <v>7652</v>
      </c>
    </row>
    <row r="85" spans="10:23" x14ac:dyDescent="0.25">
      <c r="J85">
        <v>34</v>
      </c>
      <c r="K85">
        <v>2960</v>
      </c>
      <c r="L85">
        <v>4738</v>
      </c>
      <c r="M85">
        <v>1732</v>
      </c>
      <c r="N85">
        <v>678</v>
      </c>
      <c r="O85">
        <v>281</v>
      </c>
      <c r="P85">
        <v>321</v>
      </c>
      <c r="Q85">
        <v>177</v>
      </c>
      <c r="R85">
        <v>85</v>
      </c>
      <c r="S85">
        <v>42</v>
      </c>
      <c r="T85">
        <v>79</v>
      </c>
      <c r="U85">
        <v>85</v>
      </c>
      <c r="V85">
        <v>1258</v>
      </c>
      <c r="W85">
        <v>7698</v>
      </c>
    </row>
    <row r="86" spans="10:23" x14ac:dyDescent="0.25">
      <c r="J86">
        <v>35</v>
      </c>
      <c r="K86">
        <v>3065</v>
      </c>
      <c r="L86">
        <v>4748</v>
      </c>
      <c r="M86">
        <v>1712</v>
      </c>
      <c r="N86">
        <v>733</v>
      </c>
      <c r="O86">
        <v>296</v>
      </c>
      <c r="P86">
        <v>315</v>
      </c>
      <c r="Q86">
        <v>197</v>
      </c>
      <c r="R86">
        <v>68</v>
      </c>
      <c r="S86">
        <v>40</v>
      </c>
      <c r="T86">
        <v>90</v>
      </c>
      <c r="U86">
        <v>94</v>
      </c>
      <c r="V86">
        <v>1203</v>
      </c>
      <c r="W86">
        <v>7813</v>
      </c>
    </row>
    <row r="87" spans="10:23" x14ac:dyDescent="0.25">
      <c r="J87">
        <v>36</v>
      </c>
      <c r="K87">
        <v>3031</v>
      </c>
      <c r="L87">
        <v>4616</v>
      </c>
      <c r="M87">
        <v>1633</v>
      </c>
      <c r="N87">
        <v>733</v>
      </c>
      <c r="O87">
        <v>304</v>
      </c>
      <c r="P87">
        <v>329</v>
      </c>
      <c r="Q87">
        <v>179</v>
      </c>
      <c r="R87">
        <v>98</v>
      </c>
      <c r="S87">
        <v>53</v>
      </c>
      <c r="T87">
        <v>84</v>
      </c>
      <c r="U87">
        <v>90</v>
      </c>
      <c r="V87">
        <v>1113</v>
      </c>
      <c r="W87">
        <v>7647</v>
      </c>
    </row>
    <row r="88" spans="10:23" x14ac:dyDescent="0.25">
      <c r="J88">
        <v>37</v>
      </c>
      <c r="K88">
        <v>3044</v>
      </c>
      <c r="L88">
        <v>4641</v>
      </c>
      <c r="M88">
        <v>1666</v>
      </c>
      <c r="N88">
        <v>771</v>
      </c>
      <c r="O88">
        <v>324</v>
      </c>
      <c r="P88">
        <v>327</v>
      </c>
      <c r="Q88">
        <v>190</v>
      </c>
      <c r="R88">
        <v>110</v>
      </c>
      <c r="S88">
        <v>52</v>
      </c>
      <c r="T88">
        <v>90</v>
      </c>
      <c r="U88">
        <v>84</v>
      </c>
      <c r="V88">
        <v>1027</v>
      </c>
      <c r="W88">
        <v>7685</v>
      </c>
    </row>
    <row r="89" spans="10:23" x14ac:dyDescent="0.25">
      <c r="J89">
        <v>38</v>
      </c>
      <c r="K89">
        <v>3353</v>
      </c>
      <c r="L89">
        <v>4744</v>
      </c>
      <c r="M89">
        <v>1713</v>
      </c>
      <c r="N89">
        <v>753</v>
      </c>
      <c r="O89">
        <v>346</v>
      </c>
      <c r="P89">
        <v>367</v>
      </c>
      <c r="Q89">
        <v>208</v>
      </c>
      <c r="R89">
        <v>102</v>
      </c>
      <c r="S89">
        <v>50</v>
      </c>
      <c r="T89">
        <v>77</v>
      </c>
      <c r="U89">
        <v>82</v>
      </c>
      <c r="V89">
        <v>1046</v>
      </c>
      <c r="W89">
        <v>8097</v>
      </c>
    </row>
    <row r="90" spans="10:23" x14ac:dyDescent="0.25">
      <c r="J90">
        <v>39</v>
      </c>
      <c r="K90">
        <v>3656</v>
      </c>
      <c r="L90">
        <v>4704</v>
      </c>
      <c r="M90">
        <v>1694</v>
      </c>
      <c r="N90">
        <v>723</v>
      </c>
      <c r="O90">
        <v>340</v>
      </c>
      <c r="P90">
        <v>377</v>
      </c>
      <c r="Q90">
        <v>234</v>
      </c>
      <c r="R90">
        <v>125</v>
      </c>
      <c r="S90">
        <v>75</v>
      </c>
      <c r="T90">
        <v>83</v>
      </c>
      <c r="U90">
        <v>94</v>
      </c>
      <c r="V90">
        <v>959</v>
      </c>
      <c r="W90">
        <v>8360</v>
      </c>
    </row>
    <row r="91" spans="10:23" x14ac:dyDescent="0.25">
      <c r="J91">
        <v>40</v>
      </c>
      <c r="K91">
        <v>3701</v>
      </c>
      <c r="L91">
        <v>4573</v>
      </c>
      <c r="M91">
        <v>1624</v>
      </c>
      <c r="N91">
        <v>716</v>
      </c>
      <c r="O91">
        <v>380</v>
      </c>
      <c r="P91">
        <v>358</v>
      </c>
      <c r="Q91">
        <v>226</v>
      </c>
      <c r="R91">
        <v>108</v>
      </c>
      <c r="S91">
        <v>81</v>
      </c>
      <c r="T91">
        <v>71</v>
      </c>
      <c r="U91">
        <v>79</v>
      </c>
      <c r="V91">
        <v>930</v>
      </c>
      <c r="W91">
        <v>8274</v>
      </c>
    </row>
    <row r="92" spans="10:23" x14ac:dyDescent="0.25">
      <c r="J92">
        <v>41</v>
      </c>
      <c r="K92">
        <v>3956</v>
      </c>
      <c r="L92">
        <v>4507</v>
      </c>
      <c r="M92">
        <v>1691</v>
      </c>
      <c r="N92">
        <v>646</v>
      </c>
      <c r="O92">
        <v>307</v>
      </c>
      <c r="P92">
        <v>372</v>
      </c>
      <c r="Q92">
        <v>266</v>
      </c>
      <c r="R92">
        <v>100</v>
      </c>
      <c r="S92">
        <v>89</v>
      </c>
      <c r="T92">
        <v>91</v>
      </c>
      <c r="U92">
        <v>81</v>
      </c>
      <c r="V92">
        <v>864</v>
      </c>
      <c r="W92">
        <v>8463</v>
      </c>
    </row>
    <row r="93" spans="10:23" x14ac:dyDescent="0.25">
      <c r="J93">
        <v>42</v>
      </c>
      <c r="K93">
        <v>4029</v>
      </c>
      <c r="L93">
        <v>4509</v>
      </c>
      <c r="M93">
        <v>1738</v>
      </c>
      <c r="N93">
        <v>569</v>
      </c>
      <c r="O93">
        <v>359</v>
      </c>
      <c r="P93">
        <v>353</v>
      </c>
      <c r="Q93">
        <v>261</v>
      </c>
      <c r="R93">
        <v>122</v>
      </c>
      <c r="S93">
        <v>83</v>
      </c>
      <c r="T93">
        <v>65</v>
      </c>
      <c r="U93">
        <v>65</v>
      </c>
      <c r="V93">
        <v>894</v>
      </c>
      <c r="W93">
        <v>8538</v>
      </c>
    </row>
    <row r="94" spans="10:23" x14ac:dyDescent="0.25">
      <c r="J94">
        <v>43</v>
      </c>
      <c r="K94">
        <v>4244</v>
      </c>
      <c r="L94">
        <v>4362</v>
      </c>
      <c r="M94">
        <v>1641</v>
      </c>
      <c r="N94">
        <v>558</v>
      </c>
      <c r="O94">
        <v>362</v>
      </c>
      <c r="P94">
        <v>346</v>
      </c>
      <c r="Q94">
        <v>324</v>
      </c>
      <c r="R94">
        <v>128</v>
      </c>
      <c r="S94">
        <v>77</v>
      </c>
      <c r="T94">
        <v>60</v>
      </c>
      <c r="U94">
        <v>67</v>
      </c>
      <c r="V94">
        <v>799</v>
      </c>
      <c r="W94">
        <v>8606</v>
      </c>
    </row>
    <row r="95" spans="10:23" x14ac:dyDescent="0.25">
      <c r="J95">
        <v>44</v>
      </c>
      <c r="K95">
        <v>4359</v>
      </c>
      <c r="L95">
        <v>4252</v>
      </c>
      <c r="M95">
        <v>1639</v>
      </c>
      <c r="N95">
        <v>541</v>
      </c>
      <c r="O95">
        <v>306</v>
      </c>
      <c r="P95">
        <v>319</v>
      </c>
      <c r="Q95">
        <v>301</v>
      </c>
      <c r="R95">
        <v>108</v>
      </c>
      <c r="S95">
        <v>75</v>
      </c>
      <c r="T95">
        <v>70</v>
      </c>
      <c r="U95">
        <v>67</v>
      </c>
      <c r="V95">
        <v>826</v>
      </c>
      <c r="W95">
        <v>8611</v>
      </c>
    </row>
    <row r="96" spans="10:23" x14ac:dyDescent="0.25">
      <c r="J96">
        <v>45</v>
      </c>
      <c r="K96">
        <v>4408</v>
      </c>
      <c r="L96">
        <v>4320</v>
      </c>
      <c r="M96">
        <v>1660</v>
      </c>
      <c r="N96">
        <v>526</v>
      </c>
      <c r="O96">
        <v>349</v>
      </c>
      <c r="P96">
        <v>351</v>
      </c>
      <c r="Q96">
        <v>328</v>
      </c>
      <c r="R96">
        <v>113</v>
      </c>
      <c r="S96">
        <v>93</v>
      </c>
      <c r="T96">
        <v>75</v>
      </c>
      <c r="U96">
        <v>59</v>
      </c>
      <c r="V96">
        <v>766</v>
      </c>
      <c r="W96">
        <v>8728</v>
      </c>
    </row>
    <row r="97" spans="10:23" x14ac:dyDescent="0.25">
      <c r="J97">
        <v>46</v>
      </c>
      <c r="K97">
        <v>4457</v>
      </c>
      <c r="L97">
        <v>4136</v>
      </c>
      <c r="M97">
        <v>1615</v>
      </c>
      <c r="N97">
        <v>497</v>
      </c>
      <c r="O97">
        <v>365</v>
      </c>
      <c r="P97">
        <v>343</v>
      </c>
      <c r="Q97">
        <v>252</v>
      </c>
      <c r="R97">
        <v>129</v>
      </c>
      <c r="S97">
        <v>78</v>
      </c>
      <c r="T97">
        <v>60</v>
      </c>
      <c r="U97">
        <v>61</v>
      </c>
      <c r="V97">
        <v>736</v>
      </c>
      <c r="W97">
        <v>8593</v>
      </c>
    </row>
    <row r="98" spans="10:23" x14ac:dyDescent="0.25">
      <c r="J98">
        <v>47</v>
      </c>
      <c r="K98">
        <v>4458</v>
      </c>
      <c r="L98">
        <v>3930</v>
      </c>
      <c r="M98">
        <v>1448</v>
      </c>
      <c r="N98">
        <v>476</v>
      </c>
      <c r="O98">
        <v>348</v>
      </c>
      <c r="P98">
        <v>372</v>
      </c>
      <c r="Q98">
        <v>282</v>
      </c>
      <c r="R98">
        <v>116</v>
      </c>
      <c r="S98">
        <v>92</v>
      </c>
      <c r="T98">
        <v>44</v>
      </c>
      <c r="U98">
        <v>64</v>
      </c>
      <c r="V98">
        <v>688</v>
      </c>
      <c r="W98">
        <v>8388</v>
      </c>
    </row>
    <row r="99" spans="10:23" x14ac:dyDescent="0.25">
      <c r="J99">
        <v>48</v>
      </c>
      <c r="K99">
        <v>4375</v>
      </c>
      <c r="L99">
        <v>3734</v>
      </c>
      <c r="M99">
        <v>1514</v>
      </c>
      <c r="N99">
        <v>403</v>
      </c>
      <c r="O99">
        <v>276</v>
      </c>
      <c r="P99">
        <v>315</v>
      </c>
      <c r="Q99">
        <v>252</v>
      </c>
      <c r="R99">
        <v>122</v>
      </c>
      <c r="S99">
        <v>85</v>
      </c>
      <c r="T99">
        <v>39</v>
      </c>
      <c r="U99">
        <v>63</v>
      </c>
      <c r="V99">
        <v>665</v>
      </c>
      <c r="W99">
        <v>8109</v>
      </c>
    </row>
    <row r="100" spans="10:23" x14ac:dyDescent="0.25">
      <c r="J100">
        <v>49</v>
      </c>
      <c r="K100">
        <v>4435</v>
      </c>
      <c r="L100">
        <v>3458</v>
      </c>
      <c r="M100">
        <v>1348</v>
      </c>
      <c r="N100">
        <v>412</v>
      </c>
      <c r="O100">
        <v>273</v>
      </c>
      <c r="P100">
        <v>302</v>
      </c>
      <c r="Q100">
        <v>221</v>
      </c>
      <c r="R100">
        <v>117</v>
      </c>
      <c r="S100">
        <v>82</v>
      </c>
      <c r="T100">
        <v>44</v>
      </c>
      <c r="U100">
        <v>59</v>
      </c>
      <c r="V100">
        <v>600</v>
      </c>
      <c r="W100">
        <v>7893</v>
      </c>
    </row>
    <row r="101" spans="10:23" x14ac:dyDescent="0.25">
      <c r="J101">
        <v>50</v>
      </c>
      <c r="K101">
        <v>4314</v>
      </c>
      <c r="L101">
        <v>3282</v>
      </c>
      <c r="M101">
        <v>1202</v>
      </c>
      <c r="N101">
        <v>397</v>
      </c>
      <c r="O101">
        <v>273</v>
      </c>
      <c r="P101">
        <v>316</v>
      </c>
      <c r="Q101">
        <v>242</v>
      </c>
      <c r="R101">
        <v>112</v>
      </c>
      <c r="S101">
        <v>70</v>
      </c>
      <c r="T101">
        <v>35</v>
      </c>
      <c r="U101">
        <v>74</v>
      </c>
      <c r="V101">
        <v>561</v>
      </c>
      <c r="W101">
        <v>7596</v>
      </c>
    </row>
    <row r="102" spans="10:23" x14ac:dyDescent="0.25">
      <c r="J102">
        <v>51</v>
      </c>
      <c r="K102">
        <v>4445</v>
      </c>
      <c r="L102">
        <v>3115</v>
      </c>
      <c r="M102">
        <v>1190</v>
      </c>
      <c r="N102">
        <v>362</v>
      </c>
      <c r="O102">
        <v>259</v>
      </c>
      <c r="P102">
        <v>306</v>
      </c>
      <c r="Q102">
        <v>226</v>
      </c>
      <c r="R102">
        <v>87</v>
      </c>
      <c r="S102">
        <v>70</v>
      </c>
      <c r="T102">
        <v>49</v>
      </c>
      <c r="U102">
        <v>62</v>
      </c>
      <c r="V102">
        <v>504</v>
      </c>
      <c r="W102">
        <v>7560</v>
      </c>
    </row>
    <row r="103" spans="10:23" x14ac:dyDescent="0.25">
      <c r="J103">
        <v>52</v>
      </c>
      <c r="K103">
        <v>4304</v>
      </c>
      <c r="L103">
        <v>2952</v>
      </c>
      <c r="M103">
        <v>1153</v>
      </c>
      <c r="N103">
        <v>376</v>
      </c>
      <c r="O103">
        <v>247</v>
      </c>
      <c r="P103">
        <v>242</v>
      </c>
      <c r="Q103">
        <v>221</v>
      </c>
      <c r="R103">
        <v>104</v>
      </c>
      <c r="S103">
        <v>44</v>
      </c>
      <c r="T103">
        <v>25</v>
      </c>
      <c r="U103">
        <v>60</v>
      </c>
      <c r="V103">
        <v>480</v>
      </c>
      <c r="W103">
        <v>7256</v>
      </c>
    </row>
    <row r="104" spans="10:23" x14ac:dyDescent="0.25">
      <c r="J104">
        <v>53</v>
      </c>
      <c r="K104">
        <v>4335</v>
      </c>
      <c r="L104">
        <v>2813</v>
      </c>
      <c r="M104">
        <v>1137</v>
      </c>
      <c r="N104">
        <v>290</v>
      </c>
      <c r="O104">
        <v>230</v>
      </c>
      <c r="P104">
        <v>290</v>
      </c>
      <c r="Q104">
        <v>204</v>
      </c>
      <c r="R104">
        <v>85</v>
      </c>
      <c r="S104">
        <v>62</v>
      </c>
      <c r="T104">
        <v>20</v>
      </c>
      <c r="U104">
        <v>64</v>
      </c>
      <c r="V104">
        <v>431</v>
      </c>
      <c r="W104">
        <v>7148</v>
      </c>
    </row>
    <row r="105" spans="10:23" x14ac:dyDescent="0.25">
      <c r="J105">
        <v>54</v>
      </c>
      <c r="K105">
        <v>4161</v>
      </c>
      <c r="L105">
        <v>2690</v>
      </c>
      <c r="M105">
        <v>968</v>
      </c>
      <c r="N105">
        <v>387</v>
      </c>
      <c r="O105">
        <v>253</v>
      </c>
      <c r="P105">
        <v>263</v>
      </c>
      <c r="Q105">
        <v>174</v>
      </c>
      <c r="R105">
        <v>87</v>
      </c>
      <c r="S105">
        <v>80</v>
      </c>
      <c r="T105">
        <v>26</v>
      </c>
      <c r="U105">
        <v>64</v>
      </c>
      <c r="V105">
        <v>388</v>
      </c>
      <c r="W105">
        <v>6851</v>
      </c>
    </row>
    <row r="106" spans="10:23" x14ac:dyDescent="0.25">
      <c r="J106">
        <v>55</v>
      </c>
      <c r="K106">
        <v>4049</v>
      </c>
      <c r="L106">
        <v>2404</v>
      </c>
      <c r="M106">
        <v>924</v>
      </c>
      <c r="N106">
        <v>312</v>
      </c>
      <c r="O106">
        <v>238</v>
      </c>
      <c r="P106">
        <v>235</v>
      </c>
      <c r="Q106">
        <v>142</v>
      </c>
      <c r="R106">
        <v>71</v>
      </c>
      <c r="S106">
        <v>58</v>
      </c>
      <c r="T106">
        <v>25</v>
      </c>
      <c r="U106">
        <v>49</v>
      </c>
      <c r="V106">
        <v>350</v>
      </c>
      <c r="W106">
        <v>6453</v>
      </c>
    </row>
    <row r="107" spans="10:23" x14ac:dyDescent="0.25">
      <c r="J107">
        <v>56</v>
      </c>
      <c r="K107">
        <v>4016</v>
      </c>
      <c r="L107">
        <v>2438</v>
      </c>
      <c r="M107">
        <v>893</v>
      </c>
      <c r="N107">
        <v>320</v>
      </c>
      <c r="O107">
        <v>248</v>
      </c>
      <c r="P107">
        <v>262</v>
      </c>
      <c r="Q107">
        <v>192</v>
      </c>
      <c r="R107">
        <v>77</v>
      </c>
      <c r="S107">
        <v>62</v>
      </c>
      <c r="T107">
        <v>25</v>
      </c>
      <c r="U107">
        <v>40</v>
      </c>
      <c r="V107">
        <v>319</v>
      </c>
      <c r="W107">
        <v>6454</v>
      </c>
    </row>
    <row r="108" spans="10:23" x14ac:dyDescent="0.25">
      <c r="J108">
        <v>57</v>
      </c>
      <c r="K108">
        <v>3921</v>
      </c>
      <c r="L108">
        <v>2273</v>
      </c>
      <c r="M108">
        <v>786</v>
      </c>
      <c r="N108">
        <v>314</v>
      </c>
      <c r="O108">
        <v>247</v>
      </c>
      <c r="P108">
        <v>228</v>
      </c>
      <c r="Q108">
        <v>169</v>
      </c>
      <c r="R108">
        <v>105</v>
      </c>
      <c r="S108">
        <v>53</v>
      </c>
      <c r="T108">
        <v>21</v>
      </c>
      <c r="U108">
        <v>42</v>
      </c>
      <c r="V108">
        <v>308</v>
      </c>
      <c r="W108">
        <v>6194</v>
      </c>
    </row>
    <row r="109" spans="10:23" x14ac:dyDescent="0.25">
      <c r="J109">
        <v>58</v>
      </c>
      <c r="K109">
        <v>3790</v>
      </c>
      <c r="L109">
        <v>2195</v>
      </c>
      <c r="M109">
        <v>770</v>
      </c>
      <c r="N109">
        <v>309</v>
      </c>
      <c r="O109">
        <v>228</v>
      </c>
      <c r="P109">
        <v>217</v>
      </c>
      <c r="Q109">
        <v>162</v>
      </c>
      <c r="R109">
        <v>59</v>
      </c>
      <c r="S109">
        <v>83</v>
      </c>
      <c r="T109">
        <v>17</v>
      </c>
      <c r="U109">
        <v>51</v>
      </c>
      <c r="V109">
        <v>299</v>
      </c>
      <c r="W109">
        <v>5985</v>
      </c>
    </row>
    <row r="110" spans="10:23" x14ac:dyDescent="0.25">
      <c r="J110">
        <v>59</v>
      </c>
      <c r="K110">
        <v>3491</v>
      </c>
      <c r="L110">
        <v>1949</v>
      </c>
      <c r="M110">
        <v>688</v>
      </c>
      <c r="N110">
        <v>301</v>
      </c>
      <c r="O110">
        <v>216</v>
      </c>
      <c r="P110">
        <v>200</v>
      </c>
      <c r="Q110">
        <v>132</v>
      </c>
      <c r="R110">
        <v>60</v>
      </c>
      <c r="S110">
        <v>55</v>
      </c>
      <c r="T110">
        <v>16</v>
      </c>
      <c r="U110">
        <v>36</v>
      </c>
      <c r="V110">
        <v>245</v>
      </c>
      <c r="W110">
        <v>5440</v>
      </c>
    </row>
    <row r="111" spans="10:23" x14ac:dyDescent="0.25">
      <c r="J111">
        <v>60</v>
      </c>
      <c r="K111">
        <v>3464</v>
      </c>
      <c r="L111">
        <v>2061</v>
      </c>
      <c r="M111">
        <v>708</v>
      </c>
      <c r="N111">
        <v>337</v>
      </c>
      <c r="O111">
        <v>254</v>
      </c>
      <c r="P111">
        <v>193</v>
      </c>
      <c r="Q111">
        <v>129</v>
      </c>
      <c r="R111">
        <v>73</v>
      </c>
      <c r="S111">
        <v>59</v>
      </c>
      <c r="T111">
        <v>12</v>
      </c>
      <c r="U111">
        <v>38</v>
      </c>
      <c r="V111">
        <v>258</v>
      </c>
      <c r="W111">
        <v>5525</v>
      </c>
    </row>
    <row r="112" spans="10:23" x14ac:dyDescent="0.25">
      <c r="J112">
        <v>61</v>
      </c>
      <c r="K112">
        <v>3372</v>
      </c>
      <c r="L112">
        <v>2046</v>
      </c>
      <c r="M112">
        <v>714</v>
      </c>
      <c r="N112">
        <v>284</v>
      </c>
      <c r="O112">
        <v>251</v>
      </c>
      <c r="P112">
        <v>248</v>
      </c>
      <c r="Q112">
        <v>157</v>
      </c>
      <c r="R112">
        <v>54</v>
      </c>
      <c r="S112">
        <v>47</v>
      </c>
      <c r="T112">
        <v>13</v>
      </c>
      <c r="U112">
        <v>29</v>
      </c>
      <c r="V112">
        <v>249</v>
      </c>
      <c r="W112">
        <v>5418</v>
      </c>
    </row>
    <row r="113" spans="10:23" x14ac:dyDescent="0.25">
      <c r="J113">
        <v>62</v>
      </c>
      <c r="K113">
        <v>3330</v>
      </c>
      <c r="L113">
        <v>1902</v>
      </c>
      <c r="M113">
        <v>682</v>
      </c>
      <c r="N113">
        <v>260</v>
      </c>
      <c r="O113">
        <v>258</v>
      </c>
      <c r="P113">
        <v>214</v>
      </c>
      <c r="Q113">
        <v>118</v>
      </c>
      <c r="R113">
        <v>62</v>
      </c>
      <c r="S113">
        <v>52</v>
      </c>
      <c r="T113">
        <v>8</v>
      </c>
      <c r="U113">
        <v>33</v>
      </c>
      <c r="V113">
        <v>215</v>
      </c>
      <c r="W113">
        <v>5232</v>
      </c>
    </row>
    <row r="114" spans="10:23" x14ac:dyDescent="0.25">
      <c r="J114">
        <v>63</v>
      </c>
      <c r="K114">
        <v>3237</v>
      </c>
      <c r="L114">
        <v>1785</v>
      </c>
      <c r="M114">
        <v>530</v>
      </c>
      <c r="N114">
        <v>262</v>
      </c>
      <c r="O114">
        <v>245</v>
      </c>
      <c r="P114">
        <v>220</v>
      </c>
      <c r="Q114">
        <v>124</v>
      </c>
      <c r="R114">
        <v>70</v>
      </c>
      <c r="S114">
        <v>53</v>
      </c>
      <c r="T114">
        <v>8</v>
      </c>
      <c r="U114">
        <v>52</v>
      </c>
      <c r="V114">
        <v>221</v>
      </c>
      <c r="W114">
        <v>5022</v>
      </c>
    </row>
    <row r="115" spans="10:23" x14ac:dyDescent="0.25">
      <c r="J115">
        <v>64</v>
      </c>
      <c r="K115">
        <v>3229</v>
      </c>
      <c r="L115">
        <v>1533</v>
      </c>
      <c r="M115">
        <v>451</v>
      </c>
      <c r="N115">
        <v>220</v>
      </c>
      <c r="O115">
        <v>241</v>
      </c>
      <c r="P115">
        <v>174</v>
      </c>
      <c r="Q115">
        <v>104</v>
      </c>
      <c r="R115">
        <v>53</v>
      </c>
      <c r="S115">
        <v>62</v>
      </c>
      <c r="T115">
        <v>12</v>
      </c>
      <c r="U115">
        <v>37</v>
      </c>
      <c r="V115">
        <v>179</v>
      </c>
      <c r="W115">
        <v>4762</v>
      </c>
    </row>
    <row r="116" spans="10:23" x14ac:dyDescent="0.25">
      <c r="J116">
        <v>65</v>
      </c>
      <c r="K116">
        <v>2806</v>
      </c>
      <c r="L116">
        <v>1293</v>
      </c>
      <c r="M116">
        <v>437</v>
      </c>
      <c r="N116">
        <v>151</v>
      </c>
      <c r="O116">
        <v>208</v>
      </c>
      <c r="P116">
        <v>142</v>
      </c>
      <c r="Q116">
        <v>98</v>
      </c>
      <c r="R116">
        <v>38</v>
      </c>
      <c r="S116">
        <v>39</v>
      </c>
      <c r="T116">
        <v>4</v>
      </c>
      <c r="U116">
        <v>33</v>
      </c>
      <c r="V116">
        <v>143</v>
      </c>
      <c r="W116">
        <v>4099</v>
      </c>
    </row>
    <row r="117" spans="10:23" x14ac:dyDescent="0.25">
      <c r="J117">
        <v>66</v>
      </c>
      <c r="K117">
        <v>2829</v>
      </c>
      <c r="L117">
        <v>1210</v>
      </c>
      <c r="M117">
        <v>331</v>
      </c>
      <c r="N117">
        <v>148</v>
      </c>
      <c r="O117">
        <v>229</v>
      </c>
      <c r="P117">
        <v>144</v>
      </c>
      <c r="Q117">
        <v>112</v>
      </c>
      <c r="R117">
        <v>29</v>
      </c>
      <c r="S117">
        <v>42</v>
      </c>
      <c r="T117">
        <v>10</v>
      </c>
      <c r="U117">
        <v>17</v>
      </c>
      <c r="V117">
        <v>148</v>
      </c>
      <c r="W117">
        <v>4039</v>
      </c>
    </row>
    <row r="118" spans="10:23" x14ac:dyDescent="0.25">
      <c r="J118">
        <v>67</v>
      </c>
      <c r="K118">
        <v>2981</v>
      </c>
      <c r="L118">
        <v>1115</v>
      </c>
      <c r="M118">
        <v>299</v>
      </c>
      <c r="N118">
        <v>146</v>
      </c>
      <c r="O118">
        <v>215</v>
      </c>
      <c r="P118">
        <v>108</v>
      </c>
      <c r="Q118">
        <v>132</v>
      </c>
      <c r="R118">
        <v>32</v>
      </c>
      <c r="S118">
        <v>39</v>
      </c>
      <c r="T118">
        <v>6</v>
      </c>
      <c r="U118">
        <v>19</v>
      </c>
      <c r="V118">
        <v>119</v>
      </c>
      <c r="W118">
        <v>4096</v>
      </c>
    </row>
    <row r="119" spans="10:23" x14ac:dyDescent="0.25">
      <c r="J119">
        <v>68</v>
      </c>
      <c r="K119">
        <v>2986</v>
      </c>
      <c r="L119">
        <v>991</v>
      </c>
      <c r="M119">
        <v>236</v>
      </c>
      <c r="N119">
        <v>126</v>
      </c>
      <c r="O119">
        <v>221</v>
      </c>
      <c r="P119">
        <v>102</v>
      </c>
      <c r="Q119">
        <v>122</v>
      </c>
      <c r="R119">
        <v>19</v>
      </c>
      <c r="S119">
        <v>39</v>
      </c>
      <c r="T119">
        <v>5</v>
      </c>
      <c r="U119">
        <v>14</v>
      </c>
      <c r="V119">
        <v>107</v>
      </c>
      <c r="W119">
        <v>3977</v>
      </c>
    </row>
    <row r="120" spans="10:23" x14ac:dyDescent="0.25">
      <c r="J120">
        <v>69</v>
      </c>
      <c r="K120">
        <v>2703</v>
      </c>
      <c r="L120">
        <v>918</v>
      </c>
      <c r="M120">
        <v>186</v>
      </c>
      <c r="N120">
        <v>127</v>
      </c>
      <c r="O120">
        <v>225</v>
      </c>
      <c r="P120">
        <v>87</v>
      </c>
      <c r="Q120">
        <v>119</v>
      </c>
      <c r="R120">
        <v>19</v>
      </c>
      <c r="S120">
        <v>20</v>
      </c>
      <c r="T120">
        <v>10</v>
      </c>
      <c r="U120">
        <v>18</v>
      </c>
      <c r="V120">
        <v>107</v>
      </c>
      <c r="W120">
        <v>3621</v>
      </c>
    </row>
    <row r="121" spans="10:23" x14ac:dyDescent="0.25">
      <c r="J121">
        <v>70</v>
      </c>
      <c r="K121">
        <v>2710</v>
      </c>
      <c r="L121">
        <v>912</v>
      </c>
      <c r="M121">
        <v>186</v>
      </c>
      <c r="N121">
        <v>124</v>
      </c>
      <c r="O121">
        <v>218</v>
      </c>
      <c r="P121">
        <v>77</v>
      </c>
      <c r="Q121">
        <v>132</v>
      </c>
      <c r="R121">
        <v>13</v>
      </c>
      <c r="S121">
        <v>33</v>
      </c>
      <c r="T121">
        <v>8</v>
      </c>
      <c r="U121">
        <v>20</v>
      </c>
      <c r="V121">
        <v>101</v>
      </c>
      <c r="W121">
        <v>3622</v>
      </c>
    </row>
    <row r="122" spans="10:23" x14ac:dyDescent="0.25">
      <c r="J122">
        <v>71</v>
      </c>
      <c r="K122">
        <v>2893</v>
      </c>
      <c r="L122">
        <v>906</v>
      </c>
      <c r="M122">
        <v>164</v>
      </c>
      <c r="N122">
        <v>97</v>
      </c>
      <c r="O122">
        <v>267</v>
      </c>
      <c r="P122">
        <v>85</v>
      </c>
      <c r="Q122">
        <v>124</v>
      </c>
      <c r="R122">
        <v>14</v>
      </c>
      <c r="S122">
        <v>26</v>
      </c>
      <c r="T122">
        <v>6</v>
      </c>
      <c r="U122">
        <v>12</v>
      </c>
      <c r="V122">
        <v>111</v>
      </c>
      <c r="W122">
        <v>3799</v>
      </c>
    </row>
    <row r="123" spans="10:23" x14ac:dyDescent="0.25">
      <c r="J123">
        <v>72</v>
      </c>
      <c r="K123">
        <v>2782</v>
      </c>
      <c r="L123">
        <v>824</v>
      </c>
      <c r="M123">
        <v>160</v>
      </c>
      <c r="N123">
        <v>78</v>
      </c>
      <c r="O123">
        <v>232</v>
      </c>
      <c r="P123">
        <v>91</v>
      </c>
      <c r="Q123">
        <v>111</v>
      </c>
      <c r="R123">
        <v>15</v>
      </c>
      <c r="S123">
        <v>37</v>
      </c>
      <c r="T123">
        <v>3</v>
      </c>
      <c r="U123">
        <v>13</v>
      </c>
      <c r="V123">
        <v>84</v>
      </c>
      <c r="W123">
        <v>3606</v>
      </c>
    </row>
    <row r="124" spans="10:23" x14ac:dyDescent="0.25">
      <c r="J124">
        <v>73</v>
      </c>
      <c r="K124">
        <v>2640</v>
      </c>
      <c r="L124">
        <v>742</v>
      </c>
      <c r="M124">
        <v>140</v>
      </c>
      <c r="N124">
        <v>82</v>
      </c>
      <c r="O124">
        <v>214</v>
      </c>
      <c r="P124">
        <v>68</v>
      </c>
      <c r="Q124">
        <v>96</v>
      </c>
      <c r="R124">
        <v>21</v>
      </c>
      <c r="S124">
        <v>28</v>
      </c>
      <c r="T124">
        <v>5</v>
      </c>
      <c r="U124">
        <v>19</v>
      </c>
      <c r="V124">
        <v>69</v>
      </c>
      <c r="W124">
        <v>3382</v>
      </c>
    </row>
    <row r="125" spans="10:23" x14ac:dyDescent="0.25">
      <c r="J125">
        <v>74</v>
      </c>
      <c r="K125">
        <v>2511</v>
      </c>
      <c r="L125">
        <v>698</v>
      </c>
      <c r="M125">
        <v>135</v>
      </c>
      <c r="N125">
        <v>73</v>
      </c>
      <c r="O125">
        <v>208</v>
      </c>
      <c r="P125">
        <v>62</v>
      </c>
      <c r="Q125">
        <v>101</v>
      </c>
      <c r="R125">
        <v>9</v>
      </c>
      <c r="S125">
        <v>26</v>
      </c>
      <c r="T125">
        <v>4</v>
      </c>
      <c r="U125">
        <v>13</v>
      </c>
      <c r="V125">
        <v>67</v>
      </c>
      <c r="W125">
        <v>3209</v>
      </c>
    </row>
    <row r="126" spans="10:23" x14ac:dyDescent="0.25">
      <c r="J126">
        <v>75</v>
      </c>
      <c r="K126">
        <v>2380</v>
      </c>
      <c r="L126">
        <v>700</v>
      </c>
      <c r="M126">
        <v>112</v>
      </c>
      <c r="N126">
        <v>85</v>
      </c>
      <c r="O126">
        <v>213</v>
      </c>
      <c r="P126">
        <v>81</v>
      </c>
      <c r="Q126">
        <v>93</v>
      </c>
      <c r="R126">
        <v>9</v>
      </c>
      <c r="S126">
        <v>34</v>
      </c>
      <c r="T126">
        <v>1</v>
      </c>
      <c r="U126">
        <v>13</v>
      </c>
      <c r="V126">
        <v>59</v>
      </c>
      <c r="W126">
        <v>3080</v>
      </c>
    </row>
    <row r="127" spans="10:23" x14ac:dyDescent="0.25">
      <c r="J127">
        <v>76</v>
      </c>
      <c r="K127">
        <v>2348</v>
      </c>
      <c r="L127">
        <v>611</v>
      </c>
      <c r="M127">
        <v>100</v>
      </c>
      <c r="N127">
        <v>74</v>
      </c>
      <c r="O127">
        <v>190</v>
      </c>
      <c r="P127">
        <v>63</v>
      </c>
      <c r="Q127">
        <v>81</v>
      </c>
      <c r="R127">
        <v>4</v>
      </c>
      <c r="S127">
        <v>25</v>
      </c>
      <c r="T127">
        <v>2</v>
      </c>
      <c r="U127">
        <v>18</v>
      </c>
      <c r="V127">
        <v>54</v>
      </c>
      <c r="W127">
        <v>2959</v>
      </c>
    </row>
    <row r="128" spans="10:23" x14ac:dyDescent="0.25">
      <c r="J128">
        <v>77</v>
      </c>
      <c r="K128">
        <v>2332</v>
      </c>
      <c r="L128">
        <v>580</v>
      </c>
      <c r="M128">
        <v>84</v>
      </c>
      <c r="N128">
        <v>88</v>
      </c>
      <c r="O128">
        <v>165</v>
      </c>
      <c r="P128">
        <v>74</v>
      </c>
      <c r="Q128">
        <v>61</v>
      </c>
      <c r="R128">
        <v>14</v>
      </c>
      <c r="S128">
        <v>22</v>
      </c>
      <c r="T128">
        <v>0</v>
      </c>
      <c r="U128">
        <v>10</v>
      </c>
      <c r="V128">
        <v>62</v>
      </c>
      <c r="W128">
        <v>2912</v>
      </c>
    </row>
    <row r="129" spans="10:23" x14ac:dyDescent="0.25">
      <c r="J129">
        <v>78</v>
      </c>
      <c r="K129">
        <v>2270</v>
      </c>
      <c r="L129">
        <v>498</v>
      </c>
      <c r="M129">
        <v>70</v>
      </c>
      <c r="N129">
        <v>64</v>
      </c>
      <c r="O129">
        <v>156</v>
      </c>
      <c r="P129">
        <v>66</v>
      </c>
      <c r="Q129">
        <v>69</v>
      </c>
      <c r="R129">
        <v>10</v>
      </c>
      <c r="S129">
        <v>18</v>
      </c>
      <c r="T129">
        <v>4</v>
      </c>
      <c r="U129">
        <v>8</v>
      </c>
      <c r="V129">
        <v>33</v>
      </c>
      <c r="W129">
        <v>2768</v>
      </c>
    </row>
    <row r="130" spans="10:23" x14ac:dyDescent="0.25">
      <c r="J130">
        <v>79</v>
      </c>
      <c r="K130">
        <v>2386</v>
      </c>
      <c r="L130">
        <v>459</v>
      </c>
      <c r="M130">
        <v>47</v>
      </c>
      <c r="N130">
        <v>80</v>
      </c>
      <c r="O130">
        <v>135</v>
      </c>
      <c r="P130">
        <v>58</v>
      </c>
      <c r="Q130">
        <v>51</v>
      </c>
      <c r="R130">
        <v>3</v>
      </c>
      <c r="S130">
        <v>15</v>
      </c>
      <c r="T130">
        <v>3</v>
      </c>
      <c r="U130">
        <v>5</v>
      </c>
      <c r="V130">
        <v>62</v>
      </c>
      <c r="W130">
        <v>2845</v>
      </c>
    </row>
    <row r="131" spans="10:23" x14ac:dyDescent="0.25">
      <c r="J131">
        <v>80</v>
      </c>
      <c r="K131">
        <v>2322</v>
      </c>
      <c r="L131">
        <v>463</v>
      </c>
      <c r="M131">
        <v>69</v>
      </c>
      <c r="N131">
        <v>56</v>
      </c>
      <c r="O131">
        <v>131</v>
      </c>
      <c r="P131">
        <v>64</v>
      </c>
      <c r="Q131">
        <v>60</v>
      </c>
      <c r="R131">
        <v>5</v>
      </c>
      <c r="S131">
        <v>26</v>
      </c>
      <c r="T131">
        <v>0</v>
      </c>
      <c r="U131">
        <v>12</v>
      </c>
      <c r="V131">
        <v>40</v>
      </c>
      <c r="W131">
        <v>2785</v>
      </c>
    </row>
    <row r="132" spans="10:23" x14ac:dyDescent="0.25">
      <c r="J132">
        <v>81</v>
      </c>
      <c r="K132">
        <v>2153</v>
      </c>
      <c r="L132">
        <v>422</v>
      </c>
      <c r="M132">
        <v>56</v>
      </c>
      <c r="N132">
        <v>65</v>
      </c>
      <c r="O132">
        <v>127</v>
      </c>
      <c r="P132">
        <v>55</v>
      </c>
      <c r="Q132">
        <v>44</v>
      </c>
      <c r="R132">
        <v>4</v>
      </c>
      <c r="S132">
        <v>16</v>
      </c>
      <c r="T132">
        <v>5</v>
      </c>
      <c r="U132">
        <v>6</v>
      </c>
      <c r="V132">
        <v>44</v>
      </c>
      <c r="W132">
        <v>2575</v>
      </c>
    </row>
    <row r="133" spans="10:23" x14ac:dyDescent="0.25">
      <c r="J133">
        <v>82</v>
      </c>
      <c r="K133">
        <v>1941</v>
      </c>
      <c r="L133">
        <v>355</v>
      </c>
      <c r="M133">
        <v>29</v>
      </c>
      <c r="N133">
        <v>60</v>
      </c>
      <c r="O133">
        <v>104</v>
      </c>
      <c r="P133">
        <v>58</v>
      </c>
      <c r="Q133">
        <v>56</v>
      </c>
      <c r="R133">
        <v>4</v>
      </c>
      <c r="S133">
        <v>16</v>
      </c>
      <c r="T133">
        <v>2</v>
      </c>
      <c r="U133">
        <v>2</v>
      </c>
      <c r="V133">
        <v>24</v>
      </c>
      <c r="W133">
        <v>2296</v>
      </c>
    </row>
    <row r="134" spans="10:23" x14ac:dyDescent="0.25">
      <c r="J134">
        <v>83</v>
      </c>
      <c r="K134">
        <v>1796</v>
      </c>
      <c r="L134">
        <v>305</v>
      </c>
      <c r="M134">
        <v>39</v>
      </c>
      <c r="N134">
        <v>55</v>
      </c>
      <c r="O134">
        <v>87</v>
      </c>
      <c r="P134">
        <v>46</v>
      </c>
      <c r="Q134">
        <v>35</v>
      </c>
      <c r="R134">
        <v>1</v>
      </c>
      <c r="S134">
        <v>10</v>
      </c>
      <c r="T134">
        <v>2</v>
      </c>
      <c r="U134">
        <v>2</v>
      </c>
      <c r="V134">
        <v>28</v>
      </c>
      <c r="W134">
        <v>2101</v>
      </c>
    </row>
    <row r="135" spans="10:23" x14ac:dyDescent="0.25">
      <c r="J135">
        <v>84</v>
      </c>
      <c r="K135">
        <v>1507</v>
      </c>
      <c r="L135">
        <v>270</v>
      </c>
      <c r="M135">
        <v>21</v>
      </c>
      <c r="N135">
        <v>45</v>
      </c>
      <c r="O135">
        <v>71</v>
      </c>
      <c r="P135">
        <v>42</v>
      </c>
      <c r="Q135">
        <v>28</v>
      </c>
      <c r="R135">
        <v>3</v>
      </c>
      <c r="S135">
        <v>20</v>
      </c>
      <c r="T135">
        <v>0</v>
      </c>
      <c r="U135">
        <v>3</v>
      </c>
      <c r="V135">
        <v>37</v>
      </c>
      <c r="W135">
        <v>1777</v>
      </c>
    </row>
    <row r="136" spans="10:23" x14ac:dyDescent="0.25">
      <c r="J136">
        <v>85</v>
      </c>
      <c r="K136">
        <v>1319</v>
      </c>
      <c r="L136">
        <v>207</v>
      </c>
      <c r="M136">
        <v>21</v>
      </c>
      <c r="N136">
        <v>31</v>
      </c>
      <c r="O136">
        <v>61</v>
      </c>
      <c r="P136">
        <v>43</v>
      </c>
      <c r="Q136">
        <v>28</v>
      </c>
      <c r="R136">
        <v>1</v>
      </c>
      <c r="S136">
        <v>3</v>
      </c>
      <c r="T136">
        <v>0</v>
      </c>
      <c r="U136">
        <v>2</v>
      </c>
      <c r="V136">
        <v>17</v>
      </c>
      <c r="W136">
        <v>1526</v>
      </c>
    </row>
    <row r="137" spans="10:23" x14ac:dyDescent="0.25">
      <c r="J137">
        <v>86</v>
      </c>
      <c r="K137">
        <v>1134</v>
      </c>
      <c r="L137">
        <v>218</v>
      </c>
      <c r="M137">
        <v>17</v>
      </c>
      <c r="N137">
        <v>42</v>
      </c>
      <c r="O137">
        <v>76</v>
      </c>
      <c r="P137">
        <v>32</v>
      </c>
      <c r="Q137">
        <v>14</v>
      </c>
      <c r="R137">
        <v>3</v>
      </c>
      <c r="S137">
        <v>13</v>
      </c>
      <c r="T137">
        <v>0</v>
      </c>
      <c r="U137">
        <v>2</v>
      </c>
      <c r="V137">
        <v>19</v>
      </c>
      <c r="W137">
        <v>1352</v>
      </c>
    </row>
    <row r="138" spans="10:23" x14ac:dyDescent="0.25">
      <c r="J138">
        <v>87</v>
      </c>
      <c r="K138">
        <v>968</v>
      </c>
      <c r="L138">
        <v>173</v>
      </c>
      <c r="M138">
        <v>14</v>
      </c>
      <c r="N138">
        <v>38</v>
      </c>
      <c r="O138">
        <v>47</v>
      </c>
      <c r="P138">
        <v>27</v>
      </c>
      <c r="Q138">
        <v>15</v>
      </c>
      <c r="R138">
        <v>2</v>
      </c>
      <c r="S138">
        <v>8</v>
      </c>
      <c r="T138">
        <v>0</v>
      </c>
      <c r="U138">
        <v>1</v>
      </c>
      <c r="V138">
        <v>21</v>
      </c>
      <c r="W138">
        <v>1141</v>
      </c>
    </row>
    <row r="139" spans="10:23" x14ac:dyDescent="0.25">
      <c r="J139">
        <v>88</v>
      </c>
      <c r="K139">
        <v>837</v>
      </c>
      <c r="L139">
        <v>133</v>
      </c>
      <c r="M139">
        <v>16</v>
      </c>
      <c r="N139">
        <v>20</v>
      </c>
      <c r="O139">
        <v>28</v>
      </c>
      <c r="P139">
        <v>16</v>
      </c>
      <c r="Q139">
        <v>24</v>
      </c>
      <c r="R139">
        <v>1</v>
      </c>
      <c r="S139">
        <v>7</v>
      </c>
      <c r="T139">
        <v>0</v>
      </c>
      <c r="U139">
        <v>4</v>
      </c>
      <c r="V139">
        <v>17</v>
      </c>
      <c r="W139">
        <v>970</v>
      </c>
    </row>
    <row r="140" spans="10:23" x14ac:dyDescent="0.25">
      <c r="J140">
        <v>89</v>
      </c>
      <c r="K140">
        <v>688</v>
      </c>
      <c r="L140">
        <v>121</v>
      </c>
      <c r="M140">
        <v>13</v>
      </c>
      <c r="N140">
        <v>18</v>
      </c>
      <c r="O140">
        <v>33</v>
      </c>
      <c r="P140">
        <v>23</v>
      </c>
      <c r="Q140">
        <v>12</v>
      </c>
      <c r="R140">
        <v>2</v>
      </c>
      <c r="S140">
        <v>2</v>
      </c>
      <c r="T140">
        <v>0</v>
      </c>
      <c r="U140">
        <v>3</v>
      </c>
      <c r="V140">
        <v>15</v>
      </c>
      <c r="W140">
        <v>809</v>
      </c>
    </row>
    <row r="141" spans="10:23" x14ac:dyDescent="0.25">
      <c r="J141">
        <v>90</v>
      </c>
      <c r="K141">
        <v>578</v>
      </c>
      <c r="L141">
        <v>94</v>
      </c>
      <c r="M141">
        <v>11</v>
      </c>
      <c r="N141">
        <v>18</v>
      </c>
      <c r="O141">
        <v>28</v>
      </c>
      <c r="P141">
        <v>19</v>
      </c>
      <c r="Q141">
        <v>4</v>
      </c>
      <c r="R141">
        <v>0</v>
      </c>
      <c r="S141">
        <v>3</v>
      </c>
      <c r="T141">
        <v>0</v>
      </c>
      <c r="U141">
        <v>1</v>
      </c>
      <c r="V141">
        <v>10</v>
      </c>
      <c r="W141">
        <v>672</v>
      </c>
    </row>
    <row r="142" spans="10:23" x14ac:dyDescent="0.25">
      <c r="J142">
        <v>91</v>
      </c>
      <c r="K142">
        <v>432</v>
      </c>
      <c r="L142">
        <v>50</v>
      </c>
      <c r="M142">
        <v>7</v>
      </c>
      <c r="N142">
        <v>7</v>
      </c>
      <c r="O142">
        <v>10</v>
      </c>
      <c r="P142">
        <v>11</v>
      </c>
      <c r="Q142">
        <v>7</v>
      </c>
      <c r="R142">
        <v>1</v>
      </c>
      <c r="S142">
        <v>2</v>
      </c>
      <c r="T142">
        <v>0</v>
      </c>
      <c r="U142">
        <v>0</v>
      </c>
      <c r="V142">
        <v>5</v>
      </c>
      <c r="W142">
        <v>482</v>
      </c>
    </row>
    <row r="143" spans="10:23" x14ac:dyDescent="0.25">
      <c r="J143">
        <v>92</v>
      </c>
      <c r="K143">
        <v>246</v>
      </c>
      <c r="L143">
        <v>27</v>
      </c>
      <c r="M143">
        <v>4</v>
      </c>
      <c r="N143">
        <v>2</v>
      </c>
      <c r="O143">
        <v>3</v>
      </c>
      <c r="P143">
        <v>7</v>
      </c>
      <c r="Q143">
        <v>4</v>
      </c>
      <c r="R143">
        <v>0</v>
      </c>
      <c r="S143">
        <v>3</v>
      </c>
      <c r="T143">
        <v>0</v>
      </c>
      <c r="U143">
        <v>1</v>
      </c>
      <c r="V143">
        <v>3</v>
      </c>
      <c r="W143">
        <v>273</v>
      </c>
    </row>
    <row r="144" spans="10:23" x14ac:dyDescent="0.25">
      <c r="J144">
        <v>93</v>
      </c>
      <c r="K144">
        <v>216</v>
      </c>
      <c r="L144">
        <v>21</v>
      </c>
      <c r="M144">
        <v>2</v>
      </c>
      <c r="N144">
        <v>1</v>
      </c>
      <c r="O144">
        <v>6</v>
      </c>
      <c r="P144">
        <v>3</v>
      </c>
      <c r="Q144">
        <v>4</v>
      </c>
      <c r="R144">
        <v>2</v>
      </c>
      <c r="S144">
        <v>0</v>
      </c>
      <c r="T144">
        <v>0</v>
      </c>
      <c r="U144">
        <v>0</v>
      </c>
      <c r="V144">
        <v>3</v>
      </c>
      <c r="W144">
        <v>237</v>
      </c>
    </row>
    <row r="145" spans="9:23" x14ac:dyDescent="0.25">
      <c r="J145">
        <v>94</v>
      </c>
      <c r="K145">
        <v>169</v>
      </c>
      <c r="L145">
        <v>16</v>
      </c>
      <c r="M145">
        <v>2</v>
      </c>
      <c r="N145">
        <v>6</v>
      </c>
      <c r="O145">
        <v>0</v>
      </c>
      <c r="P145">
        <v>2</v>
      </c>
      <c r="Q145">
        <v>4</v>
      </c>
      <c r="R145">
        <v>0</v>
      </c>
      <c r="S145">
        <v>0</v>
      </c>
      <c r="T145">
        <v>0</v>
      </c>
      <c r="U145">
        <v>0</v>
      </c>
      <c r="V145">
        <v>2</v>
      </c>
      <c r="W145">
        <v>185</v>
      </c>
    </row>
    <row r="146" spans="9:23" x14ac:dyDescent="0.25">
      <c r="J146">
        <v>95</v>
      </c>
      <c r="K146">
        <v>149</v>
      </c>
      <c r="L146">
        <v>16</v>
      </c>
      <c r="M146">
        <v>1</v>
      </c>
      <c r="N146">
        <v>2</v>
      </c>
      <c r="O146">
        <v>7</v>
      </c>
      <c r="P146">
        <v>3</v>
      </c>
      <c r="Q146">
        <v>2</v>
      </c>
      <c r="R146">
        <v>0</v>
      </c>
      <c r="S146">
        <v>0</v>
      </c>
      <c r="T146">
        <v>0</v>
      </c>
      <c r="U146">
        <v>0</v>
      </c>
      <c r="V146">
        <v>1</v>
      </c>
      <c r="W146">
        <v>165</v>
      </c>
    </row>
    <row r="147" spans="9:23" x14ac:dyDescent="0.25">
      <c r="J147">
        <v>96</v>
      </c>
      <c r="K147">
        <v>127</v>
      </c>
      <c r="L147">
        <v>12</v>
      </c>
      <c r="M147">
        <v>1</v>
      </c>
      <c r="N147">
        <v>0</v>
      </c>
      <c r="O147">
        <v>1</v>
      </c>
      <c r="P147">
        <v>6</v>
      </c>
      <c r="Q147">
        <v>4</v>
      </c>
      <c r="R147">
        <v>0</v>
      </c>
      <c r="S147">
        <v>0</v>
      </c>
      <c r="T147">
        <v>0</v>
      </c>
      <c r="U147">
        <v>0</v>
      </c>
      <c r="V147">
        <v>0</v>
      </c>
      <c r="W147">
        <v>139</v>
      </c>
    </row>
    <row r="148" spans="9:23" x14ac:dyDescent="0.25">
      <c r="J148">
        <v>97</v>
      </c>
      <c r="K148">
        <v>80</v>
      </c>
      <c r="L148">
        <v>5</v>
      </c>
      <c r="M148">
        <v>1</v>
      </c>
      <c r="N148">
        <v>0</v>
      </c>
      <c r="O148">
        <v>1</v>
      </c>
      <c r="P148">
        <v>1</v>
      </c>
      <c r="Q148">
        <v>1</v>
      </c>
      <c r="R148">
        <v>0</v>
      </c>
      <c r="S148">
        <v>0</v>
      </c>
      <c r="T148">
        <v>0</v>
      </c>
      <c r="U148">
        <v>0</v>
      </c>
      <c r="V148">
        <v>1</v>
      </c>
      <c r="W148">
        <v>85</v>
      </c>
    </row>
    <row r="149" spans="9:23" x14ac:dyDescent="0.25">
      <c r="J149">
        <v>98</v>
      </c>
      <c r="K149">
        <v>57</v>
      </c>
      <c r="L149">
        <v>3</v>
      </c>
      <c r="M149">
        <v>1</v>
      </c>
      <c r="N149">
        <v>0</v>
      </c>
      <c r="O149">
        <v>0</v>
      </c>
      <c r="P149">
        <v>0</v>
      </c>
      <c r="Q149">
        <v>2</v>
      </c>
      <c r="R149">
        <v>0</v>
      </c>
      <c r="S149">
        <v>0</v>
      </c>
      <c r="T149">
        <v>0</v>
      </c>
      <c r="U149">
        <v>0</v>
      </c>
      <c r="V149">
        <v>0</v>
      </c>
      <c r="W149">
        <v>60</v>
      </c>
    </row>
    <row r="150" spans="9:23" x14ac:dyDescent="0.25">
      <c r="J150">
        <v>99</v>
      </c>
      <c r="K150">
        <v>26</v>
      </c>
      <c r="L150">
        <v>5</v>
      </c>
      <c r="M150">
        <v>2</v>
      </c>
      <c r="N150">
        <v>2</v>
      </c>
      <c r="O150">
        <v>0</v>
      </c>
      <c r="P150">
        <v>1</v>
      </c>
      <c r="Q150">
        <v>0</v>
      </c>
      <c r="R150">
        <v>0</v>
      </c>
      <c r="S150">
        <v>0</v>
      </c>
      <c r="T150">
        <v>0</v>
      </c>
      <c r="U150">
        <v>0</v>
      </c>
      <c r="V150">
        <v>0</v>
      </c>
      <c r="W150">
        <v>31</v>
      </c>
    </row>
    <row r="151" spans="9:23" x14ac:dyDescent="0.25">
      <c r="J151">
        <v>100</v>
      </c>
      <c r="K151">
        <v>23</v>
      </c>
      <c r="L151">
        <v>2</v>
      </c>
      <c r="M151">
        <v>1</v>
      </c>
      <c r="N151">
        <v>1</v>
      </c>
      <c r="O151">
        <v>0</v>
      </c>
      <c r="P151">
        <v>0</v>
      </c>
      <c r="Q151">
        <v>0</v>
      </c>
      <c r="R151">
        <v>0</v>
      </c>
      <c r="S151">
        <v>0</v>
      </c>
      <c r="T151">
        <v>0</v>
      </c>
      <c r="U151">
        <v>0</v>
      </c>
      <c r="V151">
        <v>0</v>
      </c>
      <c r="W151">
        <v>25</v>
      </c>
    </row>
    <row r="152" spans="9:23" x14ac:dyDescent="0.25">
      <c r="J152">
        <v>101</v>
      </c>
      <c r="K152">
        <v>15</v>
      </c>
      <c r="L152">
        <v>1</v>
      </c>
      <c r="M152">
        <v>0</v>
      </c>
      <c r="N152">
        <v>0</v>
      </c>
      <c r="O152">
        <v>0</v>
      </c>
      <c r="P152">
        <v>0</v>
      </c>
      <c r="Q152">
        <v>1</v>
      </c>
      <c r="R152">
        <v>0</v>
      </c>
      <c r="S152">
        <v>0</v>
      </c>
      <c r="T152">
        <v>0</v>
      </c>
      <c r="U152">
        <v>0</v>
      </c>
      <c r="V152">
        <v>0</v>
      </c>
      <c r="W152">
        <v>16</v>
      </c>
    </row>
    <row r="153" spans="9:23" x14ac:dyDescent="0.25">
      <c r="J153">
        <v>102</v>
      </c>
      <c r="K153">
        <v>14</v>
      </c>
      <c r="L153">
        <v>2</v>
      </c>
      <c r="M153">
        <v>0</v>
      </c>
      <c r="N153">
        <v>1</v>
      </c>
      <c r="O153">
        <v>0</v>
      </c>
      <c r="P153">
        <v>1</v>
      </c>
      <c r="Q153">
        <v>0</v>
      </c>
      <c r="R153">
        <v>0</v>
      </c>
      <c r="S153">
        <v>0</v>
      </c>
      <c r="T153">
        <v>0</v>
      </c>
      <c r="U153">
        <v>0</v>
      </c>
      <c r="V153">
        <v>0</v>
      </c>
      <c r="W153">
        <v>16</v>
      </c>
    </row>
    <row r="154" spans="9:23" x14ac:dyDescent="0.25">
      <c r="J154">
        <v>103</v>
      </c>
      <c r="K154">
        <v>4</v>
      </c>
      <c r="L154">
        <v>1</v>
      </c>
      <c r="M154">
        <v>0</v>
      </c>
      <c r="N154">
        <v>0</v>
      </c>
      <c r="O154">
        <v>0</v>
      </c>
      <c r="P154">
        <v>0</v>
      </c>
      <c r="Q154">
        <v>0</v>
      </c>
      <c r="R154">
        <v>0</v>
      </c>
      <c r="S154">
        <v>0</v>
      </c>
      <c r="T154">
        <v>0</v>
      </c>
      <c r="U154">
        <v>0</v>
      </c>
      <c r="V154">
        <v>1</v>
      </c>
      <c r="W154">
        <v>5</v>
      </c>
    </row>
    <row r="155" spans="9:23" x14ac:dyDescent="0.25">
      <c r="J155">
        <v>104</v>
      </c>
      <c r="K155">
        <v>1</v>
      </c>
      <c r="L155">
        <v>0</v>
      </c>
      <c r="M155">
        <v>0</v>
      </c>
      <c r="N155">
        <v>0</v>
      </c>
      <c r="O155">
        <v>0</v>
      </c>
      <c r="P155">
        <v>0</v>
      </c>
      <c r="Q155">
        <v>0</v>
      </c>
      <c r="R155">
        <v>0</v>
      </c>
      <c r="S155">
        <v>0</v>
      </c>
      <c r="T155">
        <v>0</v>
      </c>
      <c r="U155">
        <v>0</v>
      </c>
      <c r="V155">
        <v>0</v>
      </c>
      <c r="W155">
        <v>1</v>
      </c>
    </row>
    <row r="156" spans="9:23" x14ac:dyDescent="0.25">
      <c r="J156">
        <v>105</v>
      </c>
      <c r="K156">
        <v>1</v>
      </c>
      <c r="L156">
        <v>0</v>
      </c>
      <c r="M156">
        <v>0</v>
      </c>
      <c r="N156">
        <v>0</v>
      </c>
      <c r="O156">
        <v>0</v>
      </c>
      <c r="P156">
        <v>0</v>
      </c>
      <c r="Q156">
        <v>0</v>
      </c>
      <c r="R156">
        <v>0</v>
      </c>
      <c r="S156">
        <v>0</v>
      </c>
      <c r="T156">
        <v>0</v>
      </c>
      <c r="U156">
        <v>0</v>
      </c>
      <c r="V156">
        <v>0</v>
      </c>
      <c r="W156">
        <v>1</v>
      </c>
    </row>
    <row r="157" spans="9:23" x14ac:dyDescent="0.25">
      <c r="J157">
        <v>107</v>
      </c>
      <c r="K157">
        <v>3</v>
      </c>
      <c r="L157">
        <v>0</v>
      </c>
      <c r="M157">
        <v>0</v>
      </c>
      <c r="N157">
        <v>0</v>
      </c>
      <c r="O157">
        <v>0</v>
      </c>
      <c r="P157">
        <v>0</v>
      </c>
      <c r="Q157">
        <v>0</v>
      </c>
      <c r="R157">
        <v>0</v>
      </c>
      <c r="S157">
        <v>0</v>
      </c>
      <c r="T157">
        <v>0</v>
      </c>
      <c r="U157">
        <v>0</v>
      </c>
      <c r="V157">
        <v>0</v>
      </c>
      <c r="W157">
        <v>3</v>
      </c>
    </row>
    <row r="158" spans="9:23" x14ac:dyDescent="0.25">
      <c r="I158" t="s">
        <v>12</v>
      </c>
      <c r="K158">
        <v>291831</v>
      </c>
      <c r="L158">
        <v>220522</v>
      </c>
      <c r="M158">
        <v>82363</v>
      </c>
      <c r="N158">
        <v>31456</v>
      </c>
      <c r="O158">
        <v>18059</v>
      </c>
      <c r="P158">
        <v>16926</v>
      </c>
      <c r="Q158">
        <v>12049</v>
      </c>
      <c r="R158">
        <v>5471</v>
      </c>
      <c r="S158">
        <v>3891</v>
      </c>
      <c r="T158">
        <v>3814</v>
      </c>
      <c r="U158">
        <v>3657</v>
      </c>
      <c r="V158">
        <v>42836</v>
      </c>
      <c r="W158">
        <v>512353</v>
      </c>
    </row>
  </sheetData>
  <pageMargins left="0.7" right="0.7" top="0.78740157499999996" bottom="0.78740157499999996" header="0.3" footer="0.3"/>
  <pageSetup paperSize="9" orientation="portrait" horizontalDpi="4294967295" verticalDpi="4294967295"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93"/>
  <sheetViews>
    <sheetView showGridLines="0" workbookViewId="0">
      <selection activeCell="A21" sqref="A21"/>
    </sheetView>
  </sheetViews>
  <sheetFormatPr defaultColWidth="11.42578125" defaultRowHeight="15" x14ac:dyDescent="0.25"/>
  <cols>
    <col min="2" max="2" width="13.5703125" customWidth="1"/>
    <col min="3" max="3" width="14.28515625" customWidth="1"/>
    <col min="4" max="4" width="8" customWidth="1"/>
    <col min="5" max="5" width="14.5703125" customWidth="1"/>
    <col min="6" max="6" width="11.28515625" customWidth="1"/>
    <col min="13" max="13" width="10.85546875" style="30"/>
    <col min="14" max="14" width="32.28515625" bestFit="1" customWidth="1"/>
  </cols>
  <sheetData>
    <row r="1" spans="1:7" ht="5.0999999999999996" customHeight="1" thickBot="1" x14ac:dyDescent="0.3">
      <c r="A1" s="35"/>
      <c r="B1" s="37"/>
      <c r="C1" s="37"/>
      <c r="D1" s="37"/>
      <c r="E1" s="37"/>
      <c r="F1" s="37"/>
      <c r="G1" s="35"/>
    </row>
    <row r="2" spans="1:7" ht="33" customHeight="1" x14ac:dyDescent="0.25">
      <c r="A2" s="35"/>
      <c r="B2" s="60" t="s">
        <v>577</v>
      </c>
      <c r="C2" s="62" t="s">
        <v>17</v>
      </c>
      <c r="D2" s="62" t="s">
        <v>510</v>
      </c>
      <c r="E2" s="62" t="s">
        <v>551</v>
      </c>
      <c r="F2" s="62" t="s">
        <v>603</v>
      </c>
      <c r="G2" s="35"/>
    </row>
    <row r="3" spans="1:7" ht="14.1" customHeight="1" x14ac:dyDescent="0.25">
      <c r="A3" s="35"/>
      <c r="B3" s="61"/>
      <c r="C3" s="62"/>
      <c r="D3" s="62"/>
      <c r="E3" s="62"/>
      <c r="F3" s="62"/>
      <c r="G3" s="35"/>
    </row>
    <row r="4" spans="1:7" ht="14.1" customHeight="1" x14ac:dyDescent="0.25">
      <c r="A4" s="35"/>
      <c r="B4" s="46" t="s">
        <v>552</v>
      </c>
      <c r="C4" s="33" t="s">
        <v>184</v>
      </c>
      <c r="D4" s="33" t="s">
        <v>553</v>
      </c>
      <c r="E4" s="40">
        <v>0.56299999999999994</v>
      </c>
      <c r="F4" s="47">
        <v>3.5999999999999997E-2</v>
      </c>
      <c r="G4" s="35"/>
    </row>
    <row r="5" spans="1:7" ht="14.1" customHeight="1" x14ac:dyDescent="0.25">
      <c r="A5" s="35"/>
      <c r="B5" s="46" t="s">
        <v>554</v>
      </c>
      <c r="C5" s="33" t="s">
        <v>541</v>
      </c>
      <c r="D5" s="33" t="s">
        <v>555</v>
      </c>
      <c r="E5" s="40">
        <v>0.188</v>
      </c>
      <c r="F5" s="47">
        <v>0.21</v>
      </c>
      <c r="G5" s="35"/>
    </row>
    <row r="6" spans="1:7" ht="14.1" customHeight="1" x14ac:dyDescent="0.25">
      <c r="A6" s="35"/>
      <c r="B6" s="46" t="s">
        <v>556</v>
      </c>
      <c r="C6" s="33" t="s">
        <v>542</v>
      </c>
      <c r="D6" s="33" t="s">
        <v>557</v>
      </c>
      <c r="E6" s="40">
        <v>5.7000000000000002E-2</v>
      </c>
      <c r="F6" s="47">
        <v>0.59399999999999997</v>
      </c>
      <c r="G6" s="35"/>
    </row>
    <row r="7" spans="1:7" ht="14.1" customHeight="1" x14ac:dyDescent="0.25">
      <c r="A7" s="35"/>
      <c r="B7" s="46" t="s">
        <v>558</v>
      </c>
      <c r="C7" s="33" t="s">
        <v>544</v>
      </c>
      <c r="D7" s="33" t="s">
        <v>559</v>
      </c>
      <c r="E7" s="40">
        <v>2.9000000000000001E-2</v>
      </c>
      <c r="F7" s="47">
        <v>0.14399999999999999</v>
      </c>
      <c r="G7" s="35"/>
    </row>
    <row r="8" spans="1:7" ht="14.1" customHeight="1" x14ac:dyDescent="0.25">
      <c r="A8" s="35"/>
      <c r="B8" s="46" t="s">
        <v>560</v>
      </c>
      <c r="C8" s="33" t="s">
        <v>543</v>
      </c>
      <c r="D8" s="33" t="s">
        <v>561</v>
      </c>
      <c r="E8" s="40">
        <v>0.02</v>
      </c>
      <c r="F8" s="47">
        <v>-0.33200000000000002</v>
      </c>
      <c r="G8" s="35"/>
    </row>
    <row r="9" spans="1:7" ht="14.1" customHeight="1" x14ac:dyDescent="0.25">
      <c r="A9" s="35"/>
      <c r="B9" s="46" t="s">
        <v>562</v>
      </c>
      <c r="C9" s="33" t="s">
        <v>545</v>
      </c>
      <c r="D9" s="33" t="s">
        <v>563</v>
      </c>
      <c r="E9" s="40">
        <v>1.7000000000000001E-2</v>
      </c>
      <c r="F9" s="47">
        <v>0.20100000000000001</v>
      </c>
      <c r="G9" s="35"/>
    </row>
    <row r="10" spans="1:7" ht="14.1" customHeight="1" x14ac:dyDescent="0.25">
      <c r="A10" s="35"/>
      <c r="B10" s="46" t="s">
        <v>564</v>
      </c>
      <c r="C10" s="33" t="s">
        <v>548</v>
      </c>
      <c r="D10" s="33" t="s">
        <v>565</v>
      </c>
      <c r="E10" s="40">
        <v>1.4E-2</v>
      </c>
      <c r="F10" s="47"/>
      <c r="G10" s="35"/>
    </row>
    <row r="11" spans="1:7" ht="14.1" customHeight="1" x14ac:dyDescent="0.25">
      <c r="A11" s="35"/>
      <c r="B11" s="46" t="s">
        <v>566</v>
      </c>
      <c r="C11" s="33" t="s">
        <v>546</v>
      </c>
      <c r="D11" s="33" t="s">
        <v>567</v>
      </c>
      <c r="E11" s="40">
        <v>1.0999999999999999E-2</v>
      </c>
      <c r="F11" s="47">
        <v>0.11</v>
      </c>
      <c r="G11" s="35"/>
    </row>
    <row r="12" spans="1:7" ht="14.1" customHeight="1" x14ac:dyDescent="0.25">
      <c r="A12" s="35"/>
      <c r="B12" s="46" t="s">
        <v>568</v>
      </c>
      <c r="C12" s="33" t="s">
        <v>547</v>
      </c>
      <c r="D12" s="33">
        <v>798</v>
      </c>
      <c r="E12" s="40">
        <v>7.0000000000000001E-3</v>
      </c>
      <c r="F12" s="47">
        <v>5.2999999999999999E-2</v>
      </c>
      <c r="G12" s="35"/>
    </row>
    <row r="13" spans="1:7" ht="14.1" customHeight="1" x14ac:dyDescent="0.25">
      <c r="A13" s="35"/>
      <c r="B13" s="46" t="s">
        <v>569</v>
      </c>
      <c r="C13" s="33" t="s">
        <v>570</v>
      </c>
      <c r="D13" s="33">
        <v>793</v>
      </c>
      <c r="E13" s="40">
        <v>7.0000000000000001E-3</v>
      </c>
      <c r="F13" s="47">
        <v>0.19800000000000001</v>
      </c>
      <c r="G13" s="35"/>
    </row>
    <row r="14" spans="1:7" ht="14.1" customHeight="1" x14ac:dyDescent="0.25">
      <c r="A14" s="35"/>
      <c r="B14" s="54" t="s">
        <v>576</v>
      </c>
      <c r="C14" s="55" t="s">
        <v>550</v>
      </c>
      <c r="D14" s="55" t="s">
        <v>571</v>
      </c>
      <c r="E14" s="56" t="s">
        <v>572</v>
      </c>
      <c r="F14" s="57">
        <v>0.111</v>
      </c>
      <c r="G14" s="35"/>
    </row>
    <row r="15" spans="1:7" ht="14.1" customHeight="1" x14ac:dyDescent="0.25">
      <c r="A15" s="35"/>
      <c r="B15" s="46"/>
      <c r="C15" s="33" t="s">
        <v>76</v>
      </c>
      <c r="D15" s="33">
        <v>37</v>
      </c>
      <c r="E15" s="40" t="s">
        <v>573</v>
      </c>
      <c r="F15" s="47">
        <v>-0.73399999999999999</v>
      </c>
      <c r="G15" s="35"/>
    </row>
    <row r="16" spans="1:7" ht="14.1" customHeight="1" x14ac:dyDescent="0.25">
      <c r="A16" s="35"/>
      <c r="B16" s="46"/>
      <c r="C16" s="33" t="s">
        <v>574</v>
      </c>
      <c r="D16" s="33">
        <v>23</v>
      </c>
      <c r="E16" s="40" t="s">
        <v>573</v>
      </c>
      <c r="F16" s="47">
        <v>0.91700000000000004</v>
      </c>
      <c r="G16" s="35"/>
    </row>
    <row r="17" spans="1:7" ht="14.1" customHeight="1" x14ac:dyDescent="0.25">
      <c r="A17" s="35"/>
      <c r="B17" s="46" t="s">
        <v>12</v>
      </c>
      <c r="C17" s="46"/>
      <c r="D17" s="33" t="s">
        <v>527</v>
      </c>
      <c r="E17" s="40" t="s">
        <v>575</v>
      </c>
      <c r="F17" s="47">
        <v>0.104</v>
      </c>
      <c r="G17" s="35"/>
    </row>
    <row r="18" spans="1:7" ht="5.0999999999999996" customHeight="1" thickBot="1" x14ac:dyDescent="0.3">
      <c r="A18" s="35"/>
      <c r="B18" s="37"/>
      <c r="C18" s="37"/>
      <c r="D18" s="37"/>
      <c r="E18" s="37"/>
      <c r="F18" s="37"/>
      <c r="G18" s="35"/>
    </row>
    <row r="19" spans="1:7" ht="5.0999999999999996" customHeight="1" x14ac:dyDescent="0.25"/>
    <row r="46" spans="1:15" x14ac:dyDescent="0.25">
      <c r="A46">
        <v>2011</v>
      </c>
      <c r="C46" t="s">
        <v>17</v>
      </c>
    </row>
    <row r="47" spans="1:15" x14ac:dyDescent="0.25">
      <c r="C47" t="s">
        <v>18</v>
      </c>
      <c r="M47" s="30">
        <v>2001</v>
      </c>
      <c r="O47" t="s">
        <v>400</v>
      </c>
    </row>
    <row r="48" spans="1:15" x14ac:dyDescent="0.25">
      <c r="A48">
        <v>1</v>
      </c>
      <c r="B48" t="s">
        <v>19</v>
      </c>
      <c r="C48">
        <v>67103</v>
      </c>
      <c r="D48" s="1">
        <f>C48/C$193</f>
        <v>0.56307217238804097</v>
      </c>
      <c r="F48" t="s">
        <v>164</v>
      </c>
      <c r="G48" t="s">
        <v>165</v>
      </c>
      <c r="H48" t="s">
        <v>506</v>
      </c>
      <c r="I48" t="s">
        <v>505</v>
      </c>
      <c r="J48" t="s">
        <v>166</v>
      </c>
      <c r="O48" t="s">
        <v>18</v>
      </c>
    </row>
    <row r="49" spans="1:15" x14ac:dyDescent="0.25">
      <c r="A49">
        <v>2</v>
      </c>
      <c r="B49" t="s">
        <v>20</v>
      </c>
      <c r="C49">
        <v>22449</v>
      </c>
      <c r="D49" s="1">
        <f t="shared" ref="D49:D112" si="0">C49/C$193</f>
        <v>0.18837320534013577</v>
      </c>
      <c r="F49">
        <v>1</v>
      </c>
      <c r="G49" t="s">
        <v>0</v>
      </c>
      <c r="H49">
        <v>64756</v>
      </c>
      <c r="I49">
        <v>67103</v>
      </c>
      <c r="J49" s="8">
        <v>0.56307217238804097</v>
      </c>
      <c r="K49" s="1">
        <f>I49/H49-1</f>
        <v>3.6243745753289369E-2</v>
      </c>
      <c r="L49" s="1"/>
      <c r="M49" s="31">
        <v>1</v>
      </c>
      <c r="N49" t="s">
        <v>401</v>
      </c>
      <c r="O49">
        <v>64756</v>
      </c>
    </row>
    <row r="50" spans="1:15" x14ac:dyDescent="0.25">
      <c r="A50">
        <v>3</v>
      </c>
      <c r="B50" t="s">
        <v>21</v>
      </c>
      <c r="C50">
        <v>6827</v>
      </c>
      <c r="D50" s="1">
        <f t="shared" si="0"/>
        <v>5.7286465894120314E-2</v>
      </c>
      <c r="F50">
        <v>2</v>
      </c>
      <c r="G50" t="s">
        <v>2</v>
      </c>
      <c r="H50">
        <v>18547</v>
      </c>
      <c r="I50">
        <v>22449</v>
      </c>
      <c r="J50" s="8">
        <v>0.18837320534013577</v>
      </c>
      <c r="K50" s="1">
        <f t="shared" ref="K50:K62" si="1">I50/H50-1</f>
        <v>0.21038442874858476</v>
      </c>
      <c r="L50" s="1"/>
      <c r="M50" s="31">
        <v>2</v>
      </c>
      <c r="N50" t="s">
        <v>402</v>
      </c>
      <c r="O50">
        <v>18547</v>
      </c>
    </row>
    <row r="51" spans="1:15" x14ac:dyDescent="0.25">
      <c r="A51">
        <v>4</v>
      </c>
      <c r="B51" t="s">
        <v>22</v>
      </c>
      <c r="C51">
        <v>3472</v>
      </c>
      <c r="D51" s="1">
        <f t="shared" si="0"/>
        <v>2.9134115949082426E-2</v>
      </c>
      <c r="F51">
        <v>3</v>
      </c>
      <c r="G51" t="s">
        <v>3</v>
      </c>
      <c r="H51">
        <v>4282</v>
      </c>
      <c r="I51">
        <v>6827</v>
      </c>
      <c r="J51" s="8">
        <v>5.7286465894120314E-2</v>
      </c>
      <c r="K51" s="1">
        <f t="shared" si="1"/>
        <v>0.59434843531060255</v>
      </c>
      <c r="L51" s="1"/>
      <c r="M51" s="31">
        <v>3</v>
      </c>
      <c r="N51" t="s">
        <v>403</v>
      </c>
      <c r="O51">
        <v>4282</v>
      </c>
    </row>
    <row r="52" spans="1:15" x14ac:dyDescent="0.25">
      <c r="A52">
        <v>5</v>
      </c>
      <c r="B52" t="s">
        <v>23</v>
      </c>
      <c r="C52">
        <v>2423</v>
      </c>
      <c r="D52" s="1">
        <f t="shared" si="0"/>
        <v>2.0331786562392488E-2</v>
      </c>
      <c r="F52">
        <v>4</v>
      </c>
      <c r="G52" t="s">
        <v>5</v>
      </c>
      <c r="H52">
        <v>3036</v>
      </c>
      <c r="I52">
        <v>3472</v>
      </c>
      <c r="J52" s="8">
        <v>2.9134115949082426E-2</v>
      </c>
      <c r="K52" s="1">
        <f t="shared" si="1"/>
        <v>0.14361001317523048</v>
      </c>
      <c r="L52" s="1"/>
      <c r="M52" s="31">
        <v>4</v>
      </c>
      <c r="N52" t="s">
        <v>404</v>
      </c>
      <c r="O52">
        <v>3625</v>
      </c>
    </row>
    <row r="53" spans="1:15" x14ac:dyDescent="0.25">
      <c r="A53">
        <v>6</v>
      </c>
      <c r="B53" t="s">
        <v>24</v>
      </c>
      <c r="C53">
        <v>1996</v>
      </c>
      <c r="D53" s="1">
        <f t="shared" si="0"/>
        <v>1.6748760205751303E-2</v>
      </c>
      <c r="F53">
        <v>5</v>
      </c>
      <c r="G53" t="s">
        <v>4</v>
      </c>
      <c r="H53">
        <v>3625</v>
      </c>
      <c r="I53">
        <v>2423</v>
      </c>
      <c r="J53" s="8">
        <v>2.0331786562392488E-2</v>
      </c>
      <c r="K53" s="1">
        <f t="shared" si="1"/>
        <v>-0.33158620689655172</v>
      </c>
      <c r="L53" s="1"/>
      <c r="M53" s="31">
        <v>5</v>
      </c>
      <c r="N53" t="s">
        <v>405</v>
      </c>
      <c r="O53">
        <v>3100</v>
      </c>
    </row>
    <row r="54" spans="1:15" x14ac:dyDescent="0.25">
      <c r="A54">
        <v>7</v>
      </c>
      <c r="B54" t="s">
        <v>25</v>
      </c>
      <c r="C54">
        <v>1646</v>
      </c>
      <c r="D54" s="1">
        <f t="shared" si="0"/>
        <v>1.3811853356045413E-2</v>
      </c>
      <c r="F54">
        <v>6</v>
      </c>
      <c r="G54" t="s">
        <v>6</v>
      </c>
      <c r="H54">
        <v>1662</v>
      </c>
      <c r="I54">
        <v>1996</v>
      </c>
      <c r="J54" s="8">
        <v>1.6748760205751303E-2</v>
      </c>
      <c r="K54" s="1">
        <f t="shared" si="1"/>
        <v>0.20096269554753299</v>
      </c>
      <c r="L54" s="1"/>
      <c r="M54" s="31">
        <v>6</v>
      </c>
      <c r="N54" t="s">
        <v>406</v>
      </c>
      <c r="O54">
        <v>3036</v>
      </c>
    </row>
    <row r="55" spans="1:15" x14ac:dyDescent="0.25">
      <c r="A55">
        <v>8</v>
      </c>
      <c r="B55" t="s">
        <v>26</v>
      </c>
      <c r="C55">
        <v>1359</v>
      </c>
      <c r="D55" s="1">
        <f t="shared" si="0"/>
        <v>1.1403589739286584E-2</v>
      </c>
      <c r="F55">
        <v>7</v>
      </c>
      <c r="G55" t="s">
        <v>9</v>
      </c>
      <c r="I55">
        <v>1646</v>
      </c>
      <c r="J55" s="8">
        <v>1.3811853356045413E-2</v>
      </c>
      <c r="K55" s="1"/>
      <c r="L55" s="1"/>
      <c r="M55" s="31">
        <v>7</v>
      </c>
      <c r="N55" t="s">
        <v>407</v>
      </c>
      <c r="O55">
        <v>1662</v>
      </c>
    </row>
    <row r="56" spans="1:15" x14ac:dyDescent="0.25">
      <c r="A56">
        <v>9</v>
      </c>
      <c r="B56" t="s">
        <v>27</v>
      </c>
      <c r="C56">
        <v>798</v>
      </c>
      <c r="D56" s="1">
        <f t="shared" si="0"/>
        <v>6.6961476173294284E-3</v>
      </c>
      <c r="F56">
        <v>8</v>
      </c>
      <c r="G56" t="s">
        <v>7</v>
      </c>
      <c r="H56">
        <v>1224</v>
      </c>
      <c r="I56">
        <v>1359</v>
      </c>
      <c r="J56" s="8">
        <v>1.1403589739286584E-2</v>
      </c>
      <c r="K56" s="1">
        <f t="shared" si="1"/>
        <v>0.11029411764705888</v>
      </c>
      <c r="L56" s="1"/>
      <c r="M56" s="31">
        <v>8</v>
      </c>
      <c r="N56" t="s">
        <v>408</v>
      </c>
      <c r="O56">
        <v>1224</v>
      </c>
    </row>
    <row r="57" spans="1:15" x14ac:dyDescent="0.25">
      <c r="A57">
        <v>10</v>
      </c>
      <c r="B57" t="s">
        <v>28</v>
      </c>
      <c r="C57">
        <v>793</v>
      </c>
      <c r="D57" s="1">
        <f t="shared" si="0"/>
        <v>6.6541918051907728E-3</v>
      </c>
      <c r="F57">
        <v>9</v>
      </c>
      <c r="G57" t="s">
        <v>8</v>
      </c>
      <c r="H57">
        <v>758</v>
      </c>
      <c r="I57">
        <v>798</v>
      </c>
      <c r="J57" s="8">
        <v>6.6961476173294284E-3</v>
      </c>
      <c r="K57" s="1">
        <f t="shared" si="1"/>
        <v>5.2770448548812743E-2</v>
      </c>
      <c r="L57" s="1"/>
      <c r="M57" s="31">
        <v>9</v>
      </c>
      <c r="N57" t="s">
        <v>409</v>
      </c>
      <c r="O57">
        <v>971</v>
      </c>
    </row>
    <row r="58" spans="1:15" x14ac:dyDescent="0.25">
      <c r="A58">
        <v>11</v>
      </c>
      <c r="B58" t="s">
        <v>29</v>
      </c>
      <c r="C58">
        <v>747</v>
      </c>
      <c r="D58" s="1">
        <f t="shared" si="0"/>
        <v>6.2681983335151417E-3</v>
      </c>
      <c r="F58">
        <v>10</v>
      </c>
      <c r="G58" t="s">
        <v>10</v>
      </c>
      <c r="H58">
        <v>662</v>
      </c>
      <c r="I58">
        <v>793</v>
      </c>
      <c r="J58" s="8">
        <v>6.6541918051907728E-3</v>
      </c>
      <c r="K58" s="1">
        <f t="shared" si="1"/>
        <v>0.19788519637462243</v>
      </c>
      <c r="L58" s="1"/>
      <c r="M58" s="31">
        <v>10</v>
      </c>
      <c r="N58" t="s">
        <v>410</v>
      </c>
      <c r="O58">
        <v>758</v>
      </c>
    </row>
    <row r="59" spans="1:15" x14ac:dyDescent="0.25">
      <c r="A59">
        <v>12</v>
      </c>
      <c r="B59" t="s">
        <v>30</v>
      </c>
      <c r="C59">
        <v>694</v>
      </c>
      <c r="D59" s="1">
        <f t="shared" si="0"/>
        <v>5.8234667248453931E-3</v>
      </c>
      <c r="F59" t="s">
        <v>167</v>
      </c>
      <c r="G59" t="s">
        <v>168</v>
      </c>
      <c r="H59">
        <v>9227</v>
      </c>
      <c r="I59">
        <v>10247</v>
      </c>
      <c r="J59" s="8">
        <v>8.5999999999999993E-2</v>
      </c>
      <c r="K59" s="1">
        <f t="shared" si="1"/>
        <v>0.11054513926519993</v>
      </c>
      <c r="L59" s="1"/>
      <c r="M59" s="31">
        <v>11</v>
      </c>
      <c r="N59" t="s">
        <v>411</v>
      </c>
      <c r="O59">
        <v>662</v>
      </c>
    </row>
    <row r="60" spans="1:15" x14ac:dyDescent="0.25">
      <c r="A60">
        <v>13</v>
      </c>
      <c r="B60" t="s">
        <v>31</v>
      </c>
      <c r="C60">
        <v>694</v>
      </c>
      <c r="D60" s="1">
        <f t="shared" si="0"/>
        <v>5.8234667248453931E-3</v>
      </c>
      <c r="G60" t="s">
        <v>169</v>
      </c>
      <c r="H60">
        <v>139</v>
      </c>
      <c r="I60">
        <v>37</v>
      </c>
      <c r="J60" s="8">
        <v>0</v>
      </c>
      <c r="K60" s="1">
        <f t="shared" si="1"/>
        <v>-0.73381294964028776</v>
      </c>
      <c r="L60" s="1"/>
      <c r="M60" s="31">
        <v>12</v>
      </c>
      <c r="N60" t="s">
        <v>412</v>
      </c>
      <c r="O60">
        <v>590</v>
      </c>
    </row>
    <row r="61" spans="1:15" x14ac:dyDescent="0.25">
      <c r="A61">
        <v>14</v>
      </c>
      <c r="B61" t="s">
        <v>32</v>
      </c>
      <c r="C61">
        <v>582</v>
      </c>
      <c r="D61" s="1">
        <f t="shared" si="0"/>
        <v>4.8836565329395077E-3</v>
      </c>
      <c r="G61" t="s">
        <v>170</v>
      </c>
      <c r="H61">
        <v>12</v>
      </c>
      <c r="I61">
        <v>23</v>
      </c>
      <c r="J61" s="8">
        <v>0</v>
      </c>
      <c r="K61" s="1">
        <f t="shared" si="1"/>
        <v>0.91666666666666674</v>
      </c>
      <c r="L61" s="1"/>
      <c r="M61" s="31">
        <v>13</v>
      </c>
      <c r="N61" t="s">
        <v>413</v>
      </c>
      <c r="O61">
        <v>582</v>
      </c>
    </row>
    <row r="62" spans="1:15" x14ac:dyDescent="0.25">
      <c r="A62">
        <v>15</v>
      </c>
      <c r="B62" t="s">
        <v>33</v>
      </c>
      <c r="C62">
        <v>543</v>
      </c>
      <c r="D62" s="1">
        <f t="shared" si="0"/>
        <v>4.5564011982579949E-3</v>
      </c>
      <c r="F62" t="s">
        <v>171</v>
      </c>
      <c r="H62">
        <v>107930</v>
      </c>
      <c r="I62">
        <v>119173</v>
      </c>
      <c r="J62" s="8">
        <v>1</v>
      </c>
      <c r="K62" s="1">
        <f t="shared" si="1"/>
        <v>0.1041693690354859</v>
      </c>
      <c r="L62" s="1"/>
      <c r="M62" s="31">
        <v>14</v>
      </c>
      <c r="N62" t="s">
        <v>414</v>
      </c>
      <c r="O62">
        <v>370</v>
      </c>
    </row>
    <row r="63" spans="1:15" x14ac:dyDescent="0.25">
      <c r="A63">
        <v>16</v>
      </c>
      <c r="B63" t="s">
        <v>34</v>
      </c>
      <c r="C63">
        <v>510</v>
      </c>
      <c r="D63" s="1">
        <f t="shared" si="0"/>
        <v>4.2794928381428678E-3</v>
      </c>
      <c r="M63" s="31">
        <v>15</v>
      </c>
      <c r="N63" t="s">
        <v>415</v>
      </c>
      <c r="O63">
        <v>325</v>
      </c>
    </row>
    <row r="64" spans="1:15" x14ac:dyDescent="0.25">
      <c r="A64">
        <v>17</v>
      </c>
      <c r="B64" t="s">
        <v>35</v>
      </c>
      <c r="C64">
        <v>497</v>
      </c>
      <c r="D64" s="1">
        <f t="shared" si="0"/>
        <v>4.1704077265823638E-3</v>
      </c>
      <c r="M64" s="31">
        <v>16</v>
      </c>
      <c r="N64" t="s">
        <v>416</v>
      </c>
      <c r="O64">
        <v>315</v>
      </c>
    </row>
    <row r="65" spans="1:15" x14ac:dyDescent="0.25">
      <c r="A65">
        <v>18</v>
      </c>
      <c r="B65" t="s">
        <v>36</v>
      </c>
      <c r="C65">
        <v>391</v>
      </c>
      <c r="D65" s="1">
        <f t="shared" si="0"/>
        <v>3.2809445092428654E-3</v>
      </c>
      <c r="M65" s="31">
        <v>17</v>
      </c>
      <c r="N65" t="s">
        <v>417</v>
      </c>
      <c r="O65">
        <v>293</v>
      </c>
    </row>
    <row r="66" spans="1:15" x14ac:dyDescent="0.25">
      <c r="A66">
        <v>19</v>
      </c>
      <c r="B66" t="s">
        <v>37</v>
      </c>
      <c r="C66">
        <v>329</v>
      </c>
      <c r="D66" s="1">
        <f t="shared" si="0"/>
        <v>2.7606924387235366E-3</v>
      </c>
      <c r="M66" s="31">
        <v>18</v>
      </c>
      <c r="N66" t="s">
        <v>418</v>
      </c>
      <c r="O66">
        <v>243</v>
      </c>
    </row>
    <row r="67" spans="1:15" x14ac:dyDescent="0.25">
      <c r="A67">
        <v>20</v>
      </c>
      <c r="B67" t="s">
        <v>38</v>
      </c>
      <c r="C67">
        <v>327</v>
      </c>
      <c r="D67" s="1">
        <f t="shared" si="0"/>
        <v>2.7439101138680743E-3</v>
      </c>
      <c r="M67" s="31">
        <v>19</v>
      </c>
      <c r="N67" t="s">
        <v>419</v>
      </c>
      <c r="O67">
        <v>220</v>
      </c>
    </row>
    <row r="68" spans="1:15" x14ac:dyDescent="0.25">
      <c r="A68">
        <v>21</v>
      </c>
      <c r="B68" t="s">
        <v>39</v>
      </c>
      <c r="C68">
        <v>324</v>
      </c>
      <c r="D68" s="1">
        <f t="shared" si="0"/>
        <v>2.718736626584881E-3</v>
      </c>
      <c r="M68" s="31">
        <v>20</v>
      </c>
      <c r="N68" t="s">
        <v>420</v>
      </c>
      <c r="O68">
        <v>161</v>
      </c>
    </row>
    <row r="69" spans="1:15" x14ac:dyDescent="0.25">
      <c r="A69">
        <v>22</v>
      </c>
      <c r="B69" t="s">
        <v>40</v>
      </c>
      <c r="C69">
        <v>267</v>
      </c>
      <c r="D69" s="1">
        <f t="shared" si="0"/>
        <v>2.2404403682042074E-3</v>
      </c>
      <c r="M69" s="31">
        <v>21</v>
      </c>
      <c r="N69" t="s">
        <v>421</v>
      </c>
      <c r="O69">
        <v>143</v>
      </c>
    </row>
    <row r="70" spans="1:15" x14ac:dyDescent="0.25">
      <c r="A70">
        <v>23</v>
      </c>
      <c r="B70" t="s">
        <v>41</v>
      </c>
      <c r="C70">
        <v>262</v>
      </c>
      <c r="D70" s="1">
        <f t="shared" si="0"/>
        <v>2.1984845560655518E-3</v>
      </c>
      <c r="M70" s="31">
        <v>22</v>
      </c>
      <c r="N70" t="s">
        <v>423</v>
      </c>
      <c r="O70">
        <v>131</v>
      </c>
    </row>
    <row r="71" spans="1:15" x14ac:dyDescent="0.25">
      <c r="A71">
        <v>24</v>
      </c>
      <c r="B71" t="s">
        <v>42</v>
      </c>
      <c r="C71">
        <v>227</v>
      </c>
      <c r="D71" s="1">
        <f t="shared" si="0"/>
        <v>1.9047938710949628E-3</v>
      </c>
      <c r="M71" s="31">
        <v>23</v>
      </c>
      <c r="N71" t="s">
        <v>424</v>
      </c>
      <c r="O71">
        <v>128</v>
      </c>
    </row>
    <row r="72" spans="1:15" x14ac:dyDescent="0.25">
      <c r="A72">
        <v>25</v>
      </c>
      <c r="B72" t="s">
        <v>43</v>
      </c>
      <c r="C72">
        <v>225</v>
      </c>
      <c r="D72" s="1">
        <f t="shared" si="0"/>
        <v>1.8880115462395004E-3</v>
      </c>
      <c r="M72" s="31">
        <v>24</v>
      </c>
      <c r="N72" t="s">
        <v>425</v>
      </c>
      <c r="O72">
        <v>108</v>
      </c>
    </row>
    <row r="73" spans="1:15" x14ac:dyDescent="0.25">
      <c r="A73">
        <v>26</v>
      </c>
      <c r="B73" t="s">
        <v>44</v>
      </c>
      <c r="C73">
        <v>223</v>
      </c>
      <c r="D73" s="1">
        <f t="shared" si="0"/>
        <v>1.8712292213840383E-3</v>
      </c>
      <c r="M73" s="31">
        <v>25</v>
      </c>
      <c r="N73" t="s">
        <v>426</v>
      </c>
      <c r="O73">
        <v>103</v>
      </c>
    </row>
    <row r="74" spans="1:15" x14ac:dyDescent="0.25">
      <c r="A74">
        <v>27</v>
      </c>
      <c r="B74" t="s">
        <v>45</v>
      </c>
      <c r="C74">
        <v>196</v>
      </c>
      <c r="D74" s="1">
        <f t="shared" si="0"/>
        <v>1.6446678358352982E-3</v>
      </c>
      <c r="M74" s="31">
        <v>26</v>
      </c>
      <c r="N74" t="s">
        <v>427</v>
      </c>
      <c r="O74">
        <v>85</v>
      </c>
    </row>
    <row r="75" spans="1:15" x14ac:dyDescent="0.25">
      <c r="A75">
        <v>28</v>
      </c>
      <c r="B75" t="s">
        <v>46</v>
      </c>
      <c r="C75">
        <v>157</v>
      </c>
      <c r="D75" s="1">
        <f t="shared" si="0"/>
        <v>1.3174125011537849E-3</v>
      </c>
      <c r="M75" s="31">
        <v>27</v>
      </c>
      <c r="N75" t="s">
        <v>428</v>
      </c>
      <c r="O75">
        <v>85</v>
      </c>
    </row>
    <row r="76" spans="1:15" x14ac:dyDescent="0.25">
      <c r="A76">
        <v>29</v>
      </c>
      <c r="B76" t="s">
        <v>47</v>
      </c>
      <c r="C76">
        <v>141</v>
      </c>
      <c r="D76" s="1">
        <f t="shared" si="0"/>
        <v>1.183153902310087E-3</v>
      </c>
      <c r="M76" s="31">
        <v>28</v>
      </c>
      <c r="N76" t="s">
        <v>429</v>
      </c>
      <c r="O76">
        <v>84</v>
      </c>
    </row>
    <row r="77" spans="1:15" x14ac:dyDescent="0.25">
      <c r="A77">
        <v>30</v>
      </c>
      <c r="B77" t="s">
        <v>48</v>
      </c>
      <c r="C77">
        <v>135</v>
      </c>
      <c r="D77" s="1">
        <f t="shared" si="0"/>
        <v>1.1328069277437003E-3</v>
      </c>
      <c r="M77" s="31">
        <v>29</v>
      </c>
      <c r="N77" t="s">
        <v>430</v>
      </c>
      <c r="O77">
        <v>84</v>
      </c>
    </row>
    <row r="78" spans="1:15" x14ac:dyDescent="0.25">
      <c r="A78">
        <v>31</v>
      </c>
      <c r="B78" t="s">
        <v>49</v>
      </c>
      <c r="C78">
        <v>129</v>
      </c>
      <c r="D78" s="1">
        <f t="shared" si="0"/>
        <v>1.0824599531773136E-3</v>
      </c>
      <c r="M78" s="31">
        <v>30</v>
      </c>
      <c r="N78" t="s">
        <v>431</v>
      </c>
      <c r="O78">
        <v>80</v>
      </c>
    </row>
    <row r="79" spans="1:15" x14ac:dyDescent="0.25">
      <c r="A79">
        <v>32</v>
      </c>
      <c r="B79" t="s">
        <v>50</v>
      </c>
      <c r="C79">
        <v>129</v>
      </c>
      <c r="D79" s="1">
        <f t="shared" si="0"/>
        <v>1.0824599531773136E-3</v>
      </c>
      <c r="M79" s="31">
        <v>31</v>
      </c>
      <c r="N79" t="s">
        <v>432</v>
      </c>
      <c r="O79">
        <v>67</v>
      </c>
    </row>
    <row r="80" spans="1:15" x14ac:dyDescent="0.25">
      <c r="A80">
        <v>33</v>
      </c>
      <c r="B80" t="s">
        <v>51</v>
      </c>
      <c r="C80">
        <v>126</v>
      </c>
      <c r="D80" s="1">
        <f t="shared" si="0"/>
        <v>1.0572864658941203E-3</v>
      </c>
      <c r="M80" s="31">
        <v>32</v>
      </c>
      <c r="N80" t="s">
        <v>433</v>
      </c>
      <c r="O80">
        <v>66</v>
      </c>
    </row>
    <row r="81" spans="1:15" x14ac:dyDescent="0.25">
      <c r="A81">
        <v>34</v>
      </c>
      <c r="B81" t="s">
        <v>52</v>
      </c>
      <c r="C81">
        <v>125</v>
      </c>
      <c r="D81" s="1">
        <f t="shared" si="0"/>
        <v>1.0488953034663892E-3</v>
      </c>
      <c r="M81" s="31">
        <v>33</v>
      </c>
      <c r="N81" t="s">
        <v>434</v>
      </c>
      <c r="O81">
        <v>57</v>
      </c>
    </row>
    <row r="82" spans="1:15" x14ac:dyDescent="0.25">
      <c r="A82">
        <v>35</v>
      </c>
      <c r="B82" t="s">
        <v>53</v>
      </c>
      <c r="C82">
        <v>125</v>
      </c>
      <c r="D82" s="1">
        <f t="shared" si="0"/>
        <v>1.0488953034663892E-3</v>
      </c>
      <c r="M82" s="31">
        <v>34</v>
      </c>
      <c r="N82" t="s">
        <v>435</v>
      </c>
      <c r="O82">
        <v>51</v>
      </c>
    </row>
    <row r="83" spans="1:15" x14ac:dyDescent="0.25">
      <c r="A83">
        <v>36</v>
      </c>
      <c r="B83" t="s">
        <v>54</v>
      </c>
      <c r="C83">
        <v>103</v>
      </c>
      <c r="D83" s="1">
        <f t="shared" si="0"/>
        <v>8.6428973005630465E-4</v>
      </c>
      <c r="M83" s="31">
        <v>35</v>
      </c>
      <c r="N83" t="s">
        <v>436</v>
      </c>
      <c r="O83">
        <v>48</v>
      </c>
    </row>
    <row r="84" spans="1:15" x14ac:dyDescent="0.25">
      <c r="A84">
        <v>37</v>
      </c>
      <c r="B84" t="s">
        <v>55</v>
      </c>
      <c r="C84">
        <v>103</v>
      </c>
      <c r="D84" s="1">
        <f t="shared" si="0"/>
        <v>8.6428973005630465E-4</v>
      </c>
      <c r="M84" s="31">
        <v>36</v>
      </c>
      <c r="N84" t="s">
        <v>437</v>
      </c>
      <c r="O84">
        <v>43</v>
      </c>
    </row>
    <row r="85" spans="1:15" x14ac:dyDescent="0.25">
      <c r="A85">
        <v>38</v>
      </c>
      <c r="B85" t="s">
        <v>56</v>
      </c>
      <c r="C85">
        <v>98</v>
      </c>
      <c r="D85" s="1">
        <f t="shared" si="0"/>
        <v>8.2233391791764908E-4</v>
      </c>
      <c r="M85" s="31">
        <v>37</v>
      </c>
      <c r="N85" t="s">
        <v>438</v>
      </c>
      <c r="O85">
        <v>37</v>
      </c>
    </row>
    <row r="86" spans="1:15" x14ac:dyDescent="0.25">
      <c r="A86">
        <v>39</v>
      </c>
      <c r="B86" t="s">
        <v>57</v>
      </c>
      <c r="C86">
        <v>97</v>
      </c>
      <c r="D86" s="1">
        <f t="shared" si="0"/>
        <v>8.1394275548991803E-4</v>
      </c>
      <c r="M86" s="31">
        <v>38</v>
      </c>
      <c r="N86" t="s">
        <v>439</v>
      </c>
      <c r="O86">
        <v>37</v>
      </c>
    </row>
    <row r="87" spans="1:15" x14ac:dyDescent="0.25">
      <c r="A87">
        <v>40</v>
      </c>
      <c r="B87" t="s">
        <v>58</v>
      </c>
      <c r="C87">
        <v>89</v>
      </c>
      <c r="D87" s="1">
        <f t="shared" si="0"/>
        <v>7.4681345606806909E-4</v>
      </c>
      <c r="M87" s="31">
        <v>39</v>
      </c>
      <c r="N87" t="s">
        <v>440</v>
      </c>
      <c r="O87">
        <v>36</v>
      </c>
    </row>
    <row r="88" spans="1:15" x14ac:dyDescent="0.25">
      <c r="A88">
        <v>41</v>
      </c>
      <c r="B88" t="s">
        <v>59</v>
      </c>
      <c r="C88">
        <v>82</v>
      </c>
      <c r="D88" s="1">
        <f t="shared" si="0"/>
        <v>6.880753190739513E-4</v>
      </c>
      <c r="M88" s="31">
        <v>40</v>
      </c>
      <c r="N88" t="s">
        <v>441</v>
      </c>
      <c r="O88">
        <v>35</v>
      </c>
    </row>
    <row r="89" spans="1:15" x14ac:dyDescent="0.25">
      <c r="A89">
        <v>42</v>
      </c>
      <c r="B89" t="s">
        <v>60</v>
      </c>
      <c r="C89">
        <v>81</v>
      </c>
      <c r="D89" s="1">
        <f t="shared" si="0"/>
        <v>6.7968415664622025E-4</v>
      </c>
      <c r="M89" s="31">
        <v>41</v>
      </c>
      <c r="N89" t="s">
        <v>442</v>
      </c>
      <c r="O89">
        <v>34</v>
      </c>
    </row>
    <row r="90" spans="1:15" x14ac:dyDescent="0.25">
      <c r="A90">
        <v>43</v>
      </c>
      <c r="B90" t="s">
        <v>61</v>
      </c>
      <c r="C90">
        <v>81</v>
      </c>
      <c r="D90" s="1">
        <f t="shared" si="0"/>
        <v>6.7968415664622025E-4</v>
      </c>
      <c r="M90" s="31">
        <v>42</v>
      </c>
      <c r="N90" t="s">
        <v>443</v>
      </c>
      <c r="O90">
        <v>32</v>
      </c>
    </row>
    <row r="91" spans="1:15" x14ac:dyDescent="0.25">
      <c r="A91">
        <v>44</v>
      </c>
      <c r="B91" t="s">
        <v>62</v>
      </c>
      <c r="C91">
        <v>74</v>
      </c>
      <c r="D91" s="1">
        <f t="shared" si="0"/>
        <v>6.2094601965210236E-4</v>
      </c>
      <c r="M91" s="31">
        <v>43</v>
      </c>
      <c r="N91" t="s">
        <v>444</v>
      </c>
      <c r="O91">
        <v>28</v>
      </c>
    </row>
    <row r="92" spans="1:15" x14ac:dyDescent="0.25">
      <c r="A92">
        <v>45</v>
      </c>
      <c r="B92" t="s">
        <v>63</v>
      </c>
      <c r="C92">
        <v>67</v>
      </c>
      <c r="D92" s="1">
        <f t="shared" si="0"/>
        <v>5.6220788265798458E-4</v>
      </c>
      <c r="M92" s="31">
        <v>44</v>
      </c>
      <c r="N92" t="s">
        <v>445</v>
      </c>
      <c r="O92">
        <v>26</v>
      </c>
    </row>
    <row r="93" spans="1:15" x14ac:dyDescent="0.25">
      <c r="A93">
        <v>46</v>
      </c>
      <c r="B93" t="s">
        <v>64</v>
      </c>
      <c r="C93">
        <v>61</v>
      </c>
      <c r="D93" s="1">
        <f t="shared" si="0"/>
        <v>5.1186090809159795E-4</v>
      </c>
      <c r="M93" s="31">
        <v>45</v>
      </c>
      <c r="N93" t="s">
        <v>446</v>
      </c>
      <c r="O93">
        <v>24</v>
      </c>
    </row>
    <row r="94" spans="1:15" x14ac:dyDescent="0.25">
      <c r="A94">
        <v>47</v>
      </c>
      <c r="B94" t="s">
        <v>65</v>
      </c>
      <c r="C94">
        <v>57</v>
      </c>
      <c r="D94" s="1">
        <f t="shared" si="0"/>
        <v>4.7829625838067348E-4</v>
      </c>
      <c r="M94" s="31">
        <v>46</v>
      </c>
      <c r="N94" t="s">
        <v>447</v>
      </c>
      <c r="O94">
        <v>23</v>
      </c>
    </row>
    <row r="95" spans="1:15" x14ac:dyDescent="0.25">
      <c r="A95">
        <v>48</v>
      </c>
      <c r="B95" t="s">
        <v>66</v>
      </c>
      <c r="C95">
        <v>50</v>
      </c>
      <c r="D95" s="1">
        <f t="shared" si="0"/>
        <v>4.195581213865557E-4</v>
      </c>
      <c r="M95" s="31">
        <v>47</v>
      </c>
      <c r="N95" t="s">
        <v>448</v>
      </c>
      <c r="O95">
        <v>22</v>
      </c>
    </row>
    <row r="96" spans="1:15" x14ac:dyDescent="0.25">
      <c r="A96">
        <v>49</v>
      </c>
      <c r="B96" t="s">
        <v>67</v>
      </c>
      <c r="C96">
        <v>50</v>
      </c>
      <c r="D96" s="1">
        <f t="shared" si="0"/>
        <v>4.195581213865557E-4</v>
      </c>
      <c r="M96" s="31">
        <v>48</v>
      </c>
      <c r="N96" t="s">
        <v>449</v>
      </c>
      <c r="O96">
        <v>22</v>
      </c>
    </row>
    <row r="97" spans="1:15" x14ac:dyDescent="0.25">
      <c r="A97">
        <v>50</v>
      </c>
      <c r="B97" t="s">
        <v>68</v>
      </c>
      <c r="C97">
        <v>48</v>
      </c>
      <c r="D97" s="1">
        <f t="shared" si="0"/>
        <v>4.0277579653109344E-4</v>
      </c>
      <c r="M97" s="31">
        <v>49</v>
      </c>
      <c r="N97" t="s">
        <v>450</v>
      </c>
      <c r="O97">
        <v>20</v>
      </c>
    </row>
    <row r="98" spans="1:15" x14ac:dyDescent="0.25">
      <c r="A98">
        <v>51</v>
      </c>
      <c r="B98" t="s">
        <v>69</v>
      </c>
      <c r="C98">
        <v>48</v>
      </c>
      <c r="D98" s="1">
        <f t="shared" si="0"/>
        <v>4.0277579653109344E-4</v>
      </c>
      <c r="M98" s="31">
        <v>50</v>
      </c>
      <c r="N98" t="s">
        <v>451</v>
      </c>
      <c r="O98">
        <v>19</v>
      </c>
    </row>
    <row r="99" spans="1:15" x14ac:dyDescent="0.25">
      <c r="A99">
        <v>52</v>
      </c>
      <c r="B99" t="s">
        <v>70</v>
      </c>
      <c r="C99">
        <v>47</v>
      </c>
      <c r="D99" s="1">
        <f t="shared" si="0"/>
        <v>3.9438463410336233E-4</v>
      </c>
      <c r="M99" s="31">
        <v>51</v>
      </c>
      <c r="N99" t="s">
        <v>452</v>
      </c>
      <c r="O99">
        <v>19</v>
      </c>
    </row>
    <row r="100" spans="1:15" x14ac:dyDescent="0.25">
      <c r="A100">
        <v>53</v>
      </c>
      <c r="B100" t="s">
        <v>71</v>
      </c>
      <c r="C100">
        <v>45</v>
      </c>
      <c r="D100" s="1">
        <f t="shared" si="0"/>
        <v>3.7760230924790012E-4</v>
      </c>
      <c r="M100" s="31">
        <v>52</v>
      </c>
      <c r="N100" t="s">
        <v>453</v>
      </c>
      <c r="O100">
        <v>17</v>
      </c>
    </row>
    <row r="101" spans="1:15" x14ac:dyDescent="0.25">
      <c r="A101">
        <v>54</v>
      </c>
      <c r="B101" t="s">
        <v>72</v>
      </c>
      <c r="C101">
        <v>43</v>
      </c>
      <c r="D101" s="1">
        <f t="shared" si="0"/>
        <v>3.6081998439243786E-4</v>
      </c>
      <c r="M101" s="31">
        <v>53</v>
      </c>
      <c r="N101" t="s">
        <v>454</v>
      </c>
      <c r="O101">
        <v>15</v>
      </c>
    </row>
    <row r="102" spans="1:15" x14ac:dyDescent="0.25">
      <c r="A102">
        <v>55</v>
      </c>
      <c r="B102" t="s">
        <v>73</v>
      </c>
      <c r="C102">
        <v>41</v>
      </c>
      <c r="D102" s="1">
        <f t="shared" si="0"/>
        <v>3.4403765953697565E-4</v>
      </c>
      <c r="M102" s="31">
        <v>54</v>
      </c>
      <c r="N102" t="s">
        <v>455</v>
      </c>
      <c r="O102">
        <v>15</v>
      </c>
    </row>
    <row r="103" spans="1:15" x14ac:dyDescent="0.25">
      <c r="A103">
        <v>56</v>
      </c>
      <c r="B103" t="s">
        <v>74</v>
      </c>
      <c r="C103">
        <v>39</v>
      </c>
      <c r="D103" s="1">
        <f t="shared" si="0"/>
        <v>3.2725533468151344E-4</v>
      </c>
      <c r="M103" s="31">
        <v>55</v>
      </c>
      <c r="N103" t="s">
        <v>456</v>
      </c>
      <c r="O103">
        <v>14</v>
      </c>
    </row>
    <row r="104" spans="1:15" x14ac:dyDescent="0.25">
      <c r="A104">
        <v>57</v>
      </c>
      <c r="B104" t="s">
        <v>75</v>
      </c>
      <c r="C104">
        <v>39</v>
      </c>
      <c r="D104" s="1">
        <f t="shared" si="0"/>
        <v>3.2725533468151344E-4</v>
      </c>
      <c r="M104" s="31">
        <v>56</v>
      </c>
      <c r="N104" t="s">
        <v>457</v>
      </c>
      <c r="O104">
        <v>13</v>
      </c>
    </row>
    <row r="105" spans="1:15" x14ac:dyDescent="0.25">
      <c r="A105">
        <v>58</v>
      </c>
      <c r="B105" t="s">
        <v>76</v>
      </c>
      <c r="C105">
        <v>37</v>
      </c>
      <c r="D105" s="1">
        <f t="shared" si="0"/>
        <v>3.1047300982605118E-4</v>
      </c>
      <c r="M105" s="31">
        <v>57</v>
      </c>
      <c r="N105" t="s">
        <v>458</v>
      </c>
      <c r="O105">
        <v>13</v>
      </c>
    </row>
    <row r="106" spans="1:15" x14ac:dyDescent="0.25">
      <c r="A106">
        <v>59</v>
      </c>
      <c r="B106" t="s">
        <v>77</v>
      </c>
      <c r="C106">
        <v>34</v>
      </c>
      <c r="D106" s="1">
        <f t="shared" si="0"/>
        <v>2.8529952254285787E-4</v>
      </c>
      <c r="M106" s="31">
        <v>58</v>
      </c>
      <c r="N106" t="s">
        <v>460</v>
      </c>
      <c r="O106">
        <v>12</v>
      </c>
    </row>
    <row r="107" spans="1:15" x14ac:dyDescent="0.25">
      <c r="A107">
        <v>60</v>
      </c>
      <c r="B107" t="s">
        <v>78</v>
      </c>
      <c r="C107">
        <v>33</v>
      </c>
      <c r="D107" s="1">
        <f t="shared" si="0"/>
        <v>2.7690836011512676E-4</v>
      </c>
      <c r="M107" s="31">
        <v>59</v>
      </c>
      <c r="N107" t="s">
        <v>461</v>
      </c>
      <c r="O107">
        <v>11</v>
      </c>
    </row>
    <row r="108" spans="1:15" x14ac:dyDescent="0.25">
      <c r="A108">
        <v>61</v>
      </c>
      <c r="B108" t="s">
        <v>79</v>
      </c>
      <c r="C108">
        <v>30</v>
      </c>
      <c r="D108" s="1">
        <f t="shared" si="0"/>
        <v>2.517348728319334E-4</v>
      </c>
      <c r="M108" s="31">
        <v>60</v>
      </c>
      <c r="N108" t="s">
        <v>462</v>
      </c>
      <c r="O108">
        <v>11</v>
      </c>
    </row>
    <row r="109" spans="1:15" x14ac:dyDescent="0.25">
      <c r="A109">
        <v>62</v>
      </c>
      <c r="B109" t="s">
        <v>80</v>
      </c>
      <c r="C109">
        <v>25</v>
      </c>
      <c r="D109" s="1">
        <f t="shared" si="0"/>
        <v>2.0977906069327785E-4</v>
      </c>
      <c r="M109" s="31">
        <v>61</v>
      </c>
      <c r="N109" t="s">
        <v>463</v>
      </c>
      <c r="O109">
        <v>9</v>
      </c>
    </row>
    <row r="110" spans="1:15" x14ac:dyDescent="0.25">
      <c r="A110">
        <v>63</v>
      </c>
      <c r="B110" t="s">
        <v>81</v>
      </c>
      <c r="C110">
        <v>25</v>
      </c>
      <c r="D110" s="1">
        <f t="shared" si="0"/>
        <v>2.0977906069327785E-4</v>
      </c>
      <c r="M110" s="31">
        <v>62</v>
      </c>
      <c r="N110" t="s">
        <v>464</v>
      </c>
      <c r="O110">
        <v>9</v>
      </c>
    </row>
    <row r="111" spans="1:15" x14ac:dyDescent="0.25">
      <c r="A111">
        <v>64</v>
      </c>
      <c r="B111" t="s">
        <v>82</v>
      </c>
      <c r="C111">
        <v>23</v>
      </c>
      <c r="D111" s="1">
        <f t="shared" si="0"/>
        <v>1.9299673583781561E-4</v>
      </c>
      <c r="M111" s="31">
        <v>63</v>
      </c>
      <c r="N111" t="s">
        <v>465</v>
      </c>
      <c r="O111">
        <v>8</v>
      </c>
    </row>
    <row r="112" spans="1:15" x14ac:dyDescent="0.25">
      <c r="A112">
        <v>65</v>
      </c>
      <c r="B112" t="s">
        <v>83</v>
      </c>
      <c r="C112">
        <v>21</v>
      </c>
      <c r="D112" s="1">
        <f t="shared" si="0"/>
        <v>1.7621441098235338E-4</v>
      </c>
      <c r="M112" s="31">
        <v>64</v>
      </c>
      <c r="N112" t="s">
        <v>466</v>
      </c>
      <c r="O112">
        <v>8</v>
      </c>
    </row>
    <row r="113" spans="1:15" x14ac:dyDescent="0.25">
      <c r="A113">
        <v>66</v>
      </c>
      <c r="B113" t="s">
        <v>84</v>
      </c>
      <c r="C113">
        <v>21</v>
      </c>
      <c r="D113" s="1">
        <f t="shared" ref="D113:D176" si="2">C113/C$193</f>
        <v>1.7621441098235338E-4</v>
      </c>
      <c r="M113" s="31">
        <v>65</v>
      </c>
      <c r="N113" t="s">
        <v>467</v>
      </c>
      <c r="O113">
        <v>8</v>
      </c>
    </row>
    <row r="114" spans="1:15" x14ac:dyDescent="0.25">
      <c r="A114">
        <v>67</v>
      </c>
      <c r="B114" t="s">
        <v>85</v>
      </c>
      <c r="C114">
        <v>21</v>
      </c>
      <c r="D114" s="1">
        <f t="shared" si="2"/>
        <v>1.7621441098235338E-4</v>
      </c>
      <c r="M114" s="31">
        <v>66</v>
      </c>
      <c r="N114" t="s">
        <v>468</v>
      </c>
      <c r="O114">
        <v>7</v>
      </c>
    </row>
    <row r="115" spans="1:15" x14ac:dyDescent="0.25">
      <c r="A115">
        <v>68</v>
      </c>
      <c r="B115" t="s">
        <v>86</v>
      </c>
      <c r="C115">
        <v>21</v>
      </c>
      <c r="D115" s="1">
        <f t="shared" si="2"/>
        <v>1.7621441098235338E-4</v>
      </c>
      <c r="M115" s="31">
        <v>67</v>
      </c>
      <c r="N115" t="s">
        <v>469</v>
      </c>
      <c r="O115">
        <v>7</v>
      </c>
    </row>
    <row r="116" spans="1:15" x14ac:dyDescent="0.25">
      <c r="A116">
        <v>69</v>
      </c>
      <c r="B116" t="s">
        <v>87</v>
      </c>
      <c r="C116">
        <v>20</v>
      </c>
      <c r="D116" s="1">
        <f t="shared" si="2"/>
        <v>1.6782324855462227E-4</v>
      </c>
      <c r="M116" s="31">
        <v>68</v>
      </c>
      <c r="N116" t="s">
        <v>470</v>
      </c>
      <c r="O116">
        <v>7</v>
      </c>
    </row>
    <row r="117" spans="1:15" x14ac:dyDescent="0.25">
      <c r="A117">
        <v>70</v>
      </c>
      <c r="B117" t="s">
        <v>88</v>
      </c>
      <c r="C117">
        <v>20</v>
      </c>
      <c r="D117" s="1">
        <f t="shared" si="2"/>
        <v>1.6782324855462227E-4</v>
      </c>
      <c r="M117" s="31">
        <v>69</v>
      </c>
      <c r="N117" t="s">
        <v>471</v>
      </c>
      <c r="O117">
        <v>6</v>
      </c>
    </row>
    <row r="118" spans="1:15" x14ac:dyDescent="0.25">
      <c r="A118">
        <v>71</v>
      </c>
      <c r="B118" t="s">
        <v>89</v>
      </c>
      <c r="C118">
        <v>19</v>
      </c>
      <c r="D118" s="1">
        <f t="shared" si="2"/>
        <v>1.5943208612689117E-4</v>
      </c>
      <c r="M118" s="31">
        <v>70</v>
      </c>
      <c r="N118" t="s">
        <v>472</v>
      </c>
      <c r="O118">
        <v>5</v>
      </c>
    </row>
    <row r="119" spans="1:15" x14ac:dyDescent="0.25">
      <c r="A119">
        <v>72</v>
      </c>
      <c r="B119" t="s">
        <v>90</v>
      </c>
      <c r="C119">
        <v>19</v>
      </c>
      <c r="D119" s="1">
        <f t="shared" si="2"/>
        <v>1.5943208612689117E-4</v>
      </c>
      <c r="M119" s="31">
        <v>71</v>
      </c>
      <c r="N119" t="s">
        <v>473</v>
      </c>
      <c r="O119">
        <v>5</v>
      </c>
    </row>
    <row r="120" spans="1:15" x14ac:dyDescent="0.25">
      <c r="A120">
        <v>73</v>
      </c>
      <c r="B120" t="s">
        <v>91</v>
      </c>
      <c r="C120">
        <v>18</v>
      </c>
      <c r="D120" s="1">
        <f t="shared" si="2"/>
        <v>1.5104092369916004E-4</v>
      </c>
      <c r="M120" s="31">
        <v>72</v>
      </c>
      <c r="N120" t="s">
        <v>474</v>
      </c>
      <c r="O120">
        <v>5</v>
      </c>
    </row>
    <row r="121" spans="1:15" x14ac:dyDescent="0.25">
      <c r="A121">
        <v>74</v>
      </c>
      <c r="B121" t="s">
        <v>92</v>
      </c>
      <c r="C121">
        <v>17</v>
      </c>
      <c r="D121" s="1">
        <f t="shared" si="2"/>
        <v>1.4264976127142893E-4</v>
      </c>
      <c r="M121" s="31">
        <v>73</v>
      </c>
      <c r="N121" t="s">
        <v>475</v>
      </c>
      <c r="O121">
        <v>5</v>
      </c>
    </row>
    <row r="122" spans="1:15" x14ac:dyDescent="0.25">
      <c r="A122">
        <v>75</v>
      </c>
      <c r="B122" t="s">
        <v>93</v>
      </c>
      <c r="C122">
        <v>17</v>
      </c>
      <c r="D122" s="1">
        <f t="shared" si="2"/>
        <v>1.4264976127142893E-4</v>
      </c>
      <c r="M122" s="31">
        <v>74</v>
      </c>
      <c r="N122" t="s">
        <v>476</v>
      </c>
      <c r="O122">
        <v>5</v>
      </c>
    </row>
    <row r="123" spans="1:15" x14ac:dyDescent="0.25">
      <c r="A123">
        <v>76</v>
      </c>
      <c r="B123" t="s">
        <v>94</v>
      </c>
      <c r="C123">
        <v>17</v>
      </c>
      <c r="D123" s="1">
        <f t="shared" si="2"/>
        <v>1.4264976127142893E-4</v>
      </c>
      <c r="M123" s="31">
        <v>75</v>
      </c>
      <c r="N123" t="s">
        <v>477</v>
      </c>
      <c r="O123">
        <v>4</v>
      </c>
    </row>
    <row r="124" spans="1:15" x14ac:dyDescent="0.25">
      <c r="A124">
        <v>77</v>
      </c>
      <c r="B124" t="s">
        <v>95</v>
      </c>
      <c r="C124">
        <v>17</v>
      </c>
      <c r="D124" s="1">
        <f t="shared" si="2"/>
        <v>1.4264976127142893E-4</v>
      </c>
      <c r="M124" s="31">
        <v>76</v>
      </c>
      <c r="N124" t="s">
        <v>478</v>
      </c>
      <c r="O124">
        <v>4</v>
      </c>
    </row>
    <row r="125" spans="1:15" x14ac:dyDescent="0.25">
      <c r="A125">
        <v>78</v>
      </c>
      <c r="B125" t="s">
        <v>96</v>
      </c>
      <c r="C125">
        <v>16</v>
      </c>
      <c r="D125" s="1">
        <f t="shared" si="2"/>
        <v>1.3425859884369783E-4</v>
      </c>
      <c r="M125" s="31">
        <v>77</v>
      </c>
      <c r="N125" t="s">
        <v>479</v>
      </c>
      <c r="O125">
        <v>4</v>
      </c>
    </row>
    <row r="126" spans="1:15" x14ac:dyDescent="0.25">
      <c r="A126">
        <v>79</v>
      </c>
      <c r="B126" t="s">
        <v>97</v>
      </c>
      <c r="C126">
        <v>15</v>
      </c>
      <c r="D126" s="1">
        <f t="shared" si="2"/>
        <v>1.258674364159667E-4</v>
      </c>
      <c r="M126" s="31">
        <v>78</v>
      </c>
      <c r="N126" t="s">
        <v>480</v>
      </c>
      <c r="O126">
        <v>4</v>
      </c>
    </row>
    <row r="127" spans="1:15" x14ac:dyDescent="0.25">
      <c r="A127">
        <v>80</v>
      </c>
      <c r="B127" t="s">
        <v>98</v>
      </c>
      <c r="C127">
        <v>15</v>
      </c>
      <c r="D127" s="1">
        <f t="shared" si="2"/>
        <v>1.258674364159667E-4</v>
      </c>
      <c r="M127" s="31">
        <v>79</v>
      </c>
      <c r="N127" t="s">
        <v>481</v>
      </c>
      <c r="O127">
        <v>4</v>
      </c>
    </row>
    <row r="128" spans="1:15" x14ac:dyDescent="0.25">
      <c r="A128">
        <v>81</v>
      </c>
      <c r="B128" t="s">
        <v>99</v>
      </c>
      <c r="C128">
        <v>13</v>
      </c>
      <c r="D128" s="1">
        <f t="shared" si="2"/>
        <v>1.0908511156050448E-4</v>
      </c>
      <c r="M128" s="31">
        <v>80</v>
      </c>
      <c r="N128" t="s">
        <v>482</v>
      </c>
      <c r="O128">
        <v>4</v>
      </c>
    </row>
    <row r="129" spans="1:15" x14ac:dyDescent="0.25">
      <c r="A129">
        <v>82</v>
      </c>
      <c r="B129" t="s">
        <v>100</v>
      </c>
      <c r="C129">
        <v>13</v>
      </c>
      <c r="D129" s="1">
        <f t="shared" si="2"/>
        <v>1.0908511156050448E-4</v>
      </c>
      <c r="M129" s="31">
        <v>81</v>
      </c>
      <c r="N129" t="s">
        <v>483</v>
      </c>
      <c r="O129">
        <v>3</v>
      </c>
    </row>
    <row r="130" spans="1:15" x14ac:dyDescent="0.25">
      <c r="A130">
        <v>83</v>
      </c>
      <c r="B130" t="s">
        <v>101</v>
      </c>
      <c r="C130">
        <v>11</v>
      </c>
      <c r="D130" s="1">
        <f t="shared" si="2"/>
        <v>9.2302786705042255E-5</v>
      </c>
      <c r="M130" s="31">
        <v>82</v>
      </c>
      <c r="N130" t="s">
        <v>484</v>
      </c>
      <c r="O130">
        <v>3</v>
      </c>
    </row>
    <row r="131" spans="1:15" x14ac:dyDescent="0.25">
      <c r="A131">
        <v>84</v>
      </c>
      <c r="B131" t="s">
        <v>102</v>
      </c>
      <c r="C131">
        <v>10</v>
      </c>
      <c r="D131" s="1">
        <f t="shared" si="2"/>
        <v>8.3911624277311137E-5</v>
      </c>
      <c r="M131" s="31">
        <v>83</v>
      </c>
      <c r="N131" t="s">
        <v>485</v>
      </c>
      <c r="O131">
        <v>3</v>
      </c>
    </row>
    <row r="132" spans="1:15" x14ac:dyDescent="0.25">
      <c r="A132">
        <v>85</v>
      </c>
      <c r="B132" t="s">
        <v>103</v>
      </c>
      <c r="C132">
        <v>10</v>
      </c>
      <c r="D132" s="1">
        <f t="shared" si="2"/>
        <v>8.3911624277311137E-5</v>
      </c>
      <c r="M132" s="31">
        <v>84</v>
      </c>
      <c r="N132" t="s">
        <v>486</v>
      </c>
      <c r="O132">
        <v>3</v>
      </c>
    </row>
    <row r="133" spans="1:15" x14ac:dyDescent="0.25">
      <c r="A133">
        <v>86</v>
      </c>
      <c r="B133" t="s">
        <v>104</v>
      </c>
      <c r="C133">
        <v>8</v>
      </c>
      <c r="D133" s="1">
        <f t="shared" si="2"/>
        <v>6.7129299421848915E-5</v>
      </c>
      <c r="M133" s="31">
        <v>85</v>
      </c>
      <c r="N133" t="s">
        <v>487</v>
      </c>
      <c r="O133">
        <v>3</v>
      </c>
    </row>
    <row r="134" spans="1:15" x14ac:dyDescent="0.25">
      <c r="A134">
        <v>87</v>
      </c>
      <c r="B134" t="s">
        <v>105</v>
      </c>
      <c r="C134">
        <v>7</v>
      </c>
      <c r="D134" s="1">
        <f t="shared" si="2"/>
        <v>5.8738136994117797E-5</v>
      </c>
      <c r="M134" s="31">
        <v>86</v>
      </c>
      <c r="N134" t="s">
        <v>488</v>
      </c>
      <c r="O134">
        <v>3</v>
      </c>
    </row>
    <row r="135" spans="1:15" x14ac:dyDescent="0.25">
      <c r="A135">
        <v>88</v>
      </c>
      <c r="B135" t="s">
        <v>106</v>
      </c>
      <c r="C135">
        <v>7</v>
      </c>
      <c r="D135" s="1">
        <f t="shared" si="2"/>
        <v>5.8738136994117797E-5</v>
      </c>
      <c r="M135" s="31">
        <v>87</v>
      </c>
      <c r="N135" t="s">
        <v>489</v>
      </c>
      <c r="O135">
        <v>3</v>
      </c>
    </row>
    <row r="136" spans="1:15" x14ac:dyDescent="0.25">
      <c r="A136">
        <v>89</v>
      </c>
      <c r="B136" t="s">
        <v>107</v>
      </c>
      <c r="C136">
        <v>7</v>
      </c>
      <c r="D136" s="1">
        <f t="shared" si="2"/>
        <v>5.8738136994117797E-5</v>
      </c>
      <c r="M136" s="31">
        <v>88</v>
      </c>
      <c r="N136" t="s">
        <v>490</v>
      </c>
      <c r="O136">
        <v>2</v>
      </c>
    </row>
    <row r="137" spans="1:15" x14ac:dyDescent="0.25">
      <c r="A137">
        <v>90</v>
      </c>
      <c r="B137" t="s">
        <v>108</v>
      </c>
      <c r="C137">
        <v>7</v>
      </c>
      <c r="D137" s="1">
        <f t="shared" si="2"/>
        <v>5.8738136994117797E-5</v>
      </c>
      <c r="M137" s="31">
        <v>89</v>
      </c>
      <c r="N137" t="s">
        <v>491</v>
      </c>
      <c r="O137">
        <v>2</v>
      </c>
    </row>
    <row r="138" spans="1:15" x14ac:dyDescent="0.25">
      <c r="A138">
        <v>91</v>
      </c>
      <c r="B138" t="s">
        <v>109</v>
      </c>
      <c r="C138">
        <v>6</v>
      </c>
      <c r="D138" s="1">
        <f t="shared" si="2"/>
        <v>5.0346974566386679E-5</v>
      </c>
      <c r="M138" s="31">
        <v>90</v>
      </c>
      <c r="N138" t="s">
        <v>492</v>
      </c>
      <c r="O138">
        <v>2</v>
      </c>
    </row>
    <row r="139" spans="1:15" x14ac:dyDescent="0.25">
      <c r="A139">
        <v>92</v>
      </c>
      <c r="B139" t="s">
        <v>110</v>
      </c>
      <c r="C139">
        <v>6</v>
      </c>
      <c r="D139" s="1">
        <f t="shared" si="2"/>
        <v>5.0346974566386679E-5</v>
      </c>
      <c r="M139" s="31">
        <v>91</v>
      </c>
      <c r="N139" t="s">
        <v>493</v>
      </c>
      <c r="O139">
        <v>2</v>
      </c>
    </row>
    <row r="140" spans="1:15" x14ac:dyDescent="0.25">
      <c r="A140">
        <v>93</v>
      </c>
      <c r="B140" t="s">
        <v>111</v>
      </c>
      <c r="C140">
        <v>6</v>
      </c>
      <c r="D140" s="1">
        <f t="shared" si="2"/>
        <v>5.0346974566386679E-5</v>
      </c>
      <c r="M140" s="31">
        <v>92</v>
      </c>
      <c r="N140" t="s">
        <v>494</v>
      </c>
      <c r="O140">
        <v>2</v>
      </c>
    </row>
    <row r="141" spans="1:15" x14ac:dyDescent="0.25">
      <c r="A141">
        <v>94</v>
      </c>
      <c r="B141" t="s">
        <v>112</v>
      </c>
      <c r="C141">
        <v>6</v>
      </c>
      <c r="D141" s="1">
        <f t="shared" si="2"/>
        <v>5.0346974566386679E-5</v>
      </c>
      <c r="M141" s="31">
        <v>93</v>
      </c>
      <c r="N141" t="s">
        <v>495</v>
      </c>
      <c r="O141">
        <v>1</v>
      </c>
    </row>
    <row r="142" spans="1:15" x14ac:dyDescent="0.25">
      <c r="A142">
        <v>95</v>
      </c>
      <c r="B142" t="s">
        <v>113</v>
      </c>
      <c r="C142">
        <v>6</v>
      </c>
      <c r="D142" s="1">
        <f t="shared" si="2"/>
        <v>5.0346974566386679E-5</v>
      </c>
      <c r="M142" s="31">
        <v>94</v>
      </c>
      <c r="N142" t="s">
        <v>496</v>
      </c>
      <c r="O142">
        <v>1</v>
      </c>
    </row>
    <row r="143" spans="1:15" x14ac:dyDescent="0.25">
      <c r="A143">
        <v>96</v>
      </c>
      <c r="B143" t="s">
        <v>114</v>
      </c>
      <c r="C143">
        <v>6</v>
      </c>
      <c r="D143" s="1">
        <f t="shared" si="2"/>
        <v>5.0346974566386679E-5</v>
      </c>
      <c r="M143" s="31">
        <v>95</v>
      </c>
      <c r="N143" t="s">
        <v>497</v>
      </c>
      <c r="O143">
        <v>1</v>
      </c>
    </row>
    <row r="144" spans="1:15" x14ac:dyDescent="0.25">
      <c r="A144">
        <v>97</v>
      </c>
      <c r="B144" t="s">
        <v>115</v>
      </c>
      <c r="C144">
        <v>5</v>
      </c>
      <c r="D144" s="1">
        <f t="shared" si="2"/>
        <v>4.1955812138655568E-5</v>
      </c>
      <c r="M144" s="31">
        <v>96</v>
      </c>
      <c r="N144" t="s">
        <v>498</v>
      </c>
      <c r="O144">
        <v>1</v>
      </c>
    </row>
    <row r="145" spans="1:15" x14ac:dyDescent="0.25">
      <c r="A145">
        <v>98</v>
      </c>
      <c r="B145" t="s">
        <v>116</v>
      </c>
      <c r="C145">
        <v>5</v>
      </c>
      <c r="D145" s="1">
        <f t="shared" si="2"/>
        <v>4.1955812138655568E-5</v>
      </c>
      <c r="M145" s="31">
        <v>97</v>
      </c>
      <c r="N145" t="s">
        <v>499</v>
      </c>
      <c r="O145">
        <v>1</v>
      </c>
    </row>
    <row r="146" spans="1:15" x14ac:dyDescent="0.25">
      <c r="A146">
        <v>99</v>
      </c>
      <c r="B146" t="s">
        <v>117</v>
      </c>
      <c r="C146">
        <v>5</v>
      </c>
      <c r="D146" s="1">
        <f t="shared" si="2"/>
        <v>4.1955812138655568E-5</v>
      </c>
      <c r="M146" s="31">
        <v>98</v>
      </c>
      <c r="N146" t="s">
        <v>500</v>
      </c>
      <c r="O146">
        <v>1</v>
      </c>
    </row>
    <row r="147" spans="1:15" x14ac:dyDescent="0.25">
      <c r="A147">
        <v>100</v>
      </c>
      <c r="B147" t="s">
        <v>118</v>
      </c>
      <c r="C147">
        <v>5</v>
      </c>
      <c r="D147" s="1">
        <f t="shared" si="2"/>
        <v>4.1955812138655568E-5</v>
      </c>
      <c r="M147" s="31">
        <v>99</v>
      </c>
      <c r="N147" t="s">
        <v>501</v>
      </c>
      <c r="O147">
        <v>1</v>
      </c>
    </row>
    <row r="148" spans="1:15" x14ac:dyDescent="0.25">
      <c r="A148">
        <v>101</v>
      </c>
      <c r="B148" t="s">
        <v>119</v>
      </c>
      <c r="C148">
        <v>5</v>
      </c>
      <c r="D148" s="1">
        <f t="shared" si="2"/>
        <v>4.1955812138655568E-5</v>
      </c>
      <c r="M148" s="31">
        <v>100</v>
      </c>
      <c r="N148" t="s">
        <v>502</v>
      </c>
      <c r="O148">
        <v>1</v>
      </c>
    </row>
    <row r="149" spans="1:15" x14ac:dyDescent="0.25">
      <c r="A149">
        <v>102</v>
      </c>
      <c r="B149" t="s">
        <v>120</v>
      </c>
      <c r="C149">
        <v>5</v>
      </c>
      <c r="D149" s="1">
        <f t="shared" si="2"/>
        <v>4.1955812138655568E-5</v>
      </c>
      <c r="M149" s="31">
        <v>101</v>
      </c>
      <c r="N149" t="s">
        <v>503</v>
      </c>
      <c r="O149">
        <v>1</v>
      </c>
    </row>
    <row r="150" spans="1:15" x14ac:dyDescent="0.25">
      <c r="A150">
        <v>103</v>
      </c>
      <c r="B150" t="s">
        <v>121</v>
      </c>
      <c r="C150">
        <v>5</v>
      </c>
      <c r="D150" s="1">
        <f t="shared" si="2"/>
        <v>4.1955812138655568E-5</v>
      </c>
      <c r="M150" s="31">
        <v>102</v>
      </c>
      <c r="N150" t="s">
        <v>504</v>
      </c>
      <c r="O150">
        <v>1</v>
      </c>
    </row>
    <row r="151" spans="1:15" x14ac:dyDescent="0.25">
      <c r="A151">
        <v>104</v>
      </c>
      <c r="B151" t="s">
        <v>122</v>
      </c>
      <c r="C151">
        <v>5</v>
      </c>
      <c r="D151" s="1">
        <f t="shared" si="2"/>
        <v>4.1955812138655568E-5</v>
      </c>
      <c r="N151" t="s">
        <v>422</v>
      </c>
      <c r="O151">
        <v>139</v>
      </c>
    </row>
    <row r="152" spans="1:15" x14ac:dyDescent="0.25">
      <c r="A152">
        <v>105</v>
      </c>
      <c r="B152" t="s">
        <v>123</v>
      </c>
      <c r="C152">
        <v>4</v>
      </c>
      <c r="D152" s="1">
        <f t="shared" si="2"/>
        <v>3.3564649710924457E-5</v>
      </c>
      <c r="N152" t="s">
        <v>459</v>
      </c>
      <c r="O152">
        <v>12</v>
      </c>
    </row>
    <row r="153" spans="1:15" x14ac:dyDescent="0.25">
      <c r="A153">
        <v>106</v>
      </c>
      <c r="B153" t="s">
        <v>124</v>
      </c>
      <c r="C153">
        <v>4</v>
      </c>
      <c r="D153" s="1">
        <f t="shared" si="2"/>
        <v>3.3564649710924457E-5</v>
      </c>
      <c r="N153" t="s">
        <v>12</v>
      </c>
      <c r="O153">
        <v>107930</v>
      </c>
    </row>
    <row r="154" spans="1:15" x14ac:dyDescent="0.25">
      <c r="A154">
        <v>107</v>
      </c>
      <c r="B154" t="s">
        <v>125</v>
      </c>
      <c r="C154">
        <v>4</v>
      </c>
      <c r="D154" s="1">
        <f t="shared" si="2"/>
        <v>3.3564649710924457E-5</v>
      </c>
    </row>
    <row r="155" spans="1:15" x14ac:dyDescent="0.25">
      <c r="A155">
        <v>108</v>
      </c>
      <c r="B155" t="s">
        <v>126</v>
      </c>
      <c r="C155">
        <v>4</v>
      </c>
      <c r="D155" s="1">
        <f t="shared" si="2"/>
        <v>3.3564649710924457E-5</v>
      </c>
    </row>
    <row r="156" spans="1:15" x14ac:dyDescent="0.25">
      <c r="A156">
        <v>109</v>
      </c>
      <c r="B156" t="s">
        <v>127</v>
      </c>
      <c r="C156">
        <v>4</v>
      </c>
      <c r="D156" s="1">
        <f t="shared" si="2"/>
        <v>3.3564649710924457E-5</v>
      </c>
    </row>
    <row r="157" spans="1:15" x14ac:dyDescent="0.25">
      <c r="A157">
        <v>110</v>
      </c>
      <c r="B157" t="s">
        <v>128</v>
      </c>
      <c r="C157">
        <v>4</v>
      </c>
      <c r="D157" s="1">
        <f t="shared" si="2"/>
        <v>3.3564649710924457E-5</v>
      </c>
    </row>
    <row r="158" spans="1:15" x14ac:dyDescent="0.25">
      <c r="A158">
        <v>111</v>
      </c>
      <c r="B158" t="s">
        <v>129</v>
      </c>
      <c r="C158">
        <v>4</v>
      </c>
      <c r="D158" s="1">
        <f t="shared" si="2"/>
        <v>3.3564649710924457E-5</v>
      </c>
    </row>
    <row r="159" spans="1:15" x14ac:dyDescent="0.25">
      <c r="A159">
        <v>112</v>
      </c>
      <c r="B159" t="s">
        <v>130</v>
      </c>
      <c r="C159">
        <v>3</v>
      </c>
      <c r="D159" s="1">
        <f t="shared" si="2"/>
        <v>2.517348728319334E-5</v>
      </c>
    </row>
    <row r="160" spans="1:15" x14ac:dyDescent="0.25">
      <c r="A160">
        <v>113</v>
      </c>
      <c r="B160" t="s">
        <v>131</v>
      </c>
      <c r="C160">
        <v>3</v>
      </c>
      <c r="D160" s="1">
        <f t="shared" si="2"/>
        <v>2.517348728319334E-5</v>
      </c>
    </row>
    <row r="161" spans="1:4" x14ac:dyDescent="0.25">
      <c r="A161">
        <v>114</v>
      </c>
      <c r="B161" t="s">
        <v>132</v>
      </c>
      <c r="C161">
        <v>3</v>
      </c>
      <c r="D161" s="1">
        <f t="shared" si="2"/>
        <v>2.517348728319334E-5</v>
      </c>
    </row>
    <row r="162" spans="1:4" x14ac:dyDescent="0.25">
      <c r="A162">
        <v>115</v>
      </c>
      <c r="B162" t="s">
        <v>133</v>
      </c>
      <c r="C162">
        <v>3</v>
      </c>
      <c r="D162" s="1">
        <f t="shared" si="2"/>
        <v>2.517348728319334E-5</v>
      </c>
    </row>
    <row r="163" spans="1:4" x14ac:dyDescent="0.25">
      <c r="A163">
        <v>116</v>
      </c>
      <c r="B163" t="s">
        <v>134</v>
      </c>
      <c r="C163">
        <v>3</v>
      </c>
      <c r="D163" s="1">
        <f t="shared" si="2"/>
        <v>2.517348728319334E-5</v>
      </c>
    </row>
    <row r="164" spans="1:4" x14ac:dyDescent="0.25">
      <c r="A164">
        <v>117</v>
      </c>
      <c r="B164" t="s">
        <v>135</v>
      </c>
      <c r="C164">
        <v>3</v>
      </c>
      <c r="D164" s="1">
        <f t="shared" si="2"/>
        <v>2.517348728319334E-5</v>
      </c>
    </row>
    <row r="165" spans="1:4" x14ac:dyDescent="0.25">
      <c r="A165">
        <v>118</v>
      </c>
      <c r="B165" t="s">
        <v>136</v>
      </c>
      <c r="C165">
        <v>3</v>
      </c>
      <c r="D165" s="1">
        <f t="shared" si="2"/>
        <v>2.517348728319334E-5</v>
      </c>
    </row>
    <row r="166" spans="1:4" x14ac:dyDescent="0.25">
      <c r="A166">
        <v>119</v>
      </c>
      <c r="B166" t="s">
        <v>137</v>
      </c>
      <c r="C166">
        <v>3</v>
      </c>
      <c r="D166" s="1">
        <f t="shared" si="2"/>
        <v>2.517348728319334E-5</v>
      </c>
    </row>
    <row r="167" spans="1:4" x14ac:dyDescent="0.25">
      <c r="A167">
        <v>120</v>
      </c>
      <c r="B167" t="s">
        <v>138</v>
      </c>
      <c r="C167">
        <v>2</v>
      </c>
      <c r="D167" s="1">
        <f t="shared" si="2"/>
        <v>1.6782324855462229E-5</v>
      </c>
    </row>
    <row r="168" spans="1:4" x14ac:dyDescent="0.25">
      <c r="A168">
        <v>121</v>
      </c>
      <c r="B168" t="s">
        <v>139</v>
      </c>
      <c r="C168">
        <v>2</v>
      </c>
      <c r="D168" s="1">
        <f t="shared" si="2"/>
        <v>1.6782324855462229E-5</v>
      </c>
    </row>
    <row r="169" spans="1:4" x14ac:dyDescent="0.25">
      <c r="A169">
        <v>122</v>
      </c>
      <c r="B169" t="s">
        <v>140</v>
      </c>
      <c r="C169">
        <v>2</v>
      </c>
      <c r="D169" s="1">
        <f t="shared" si="2"/>
        <v>1.6782324855462229E-5</v>
      </c>
    </row>
    <row r="170" spans="1:4" x14ac:dyDescent="0.25">
      <c r="A170">
        <v>123</v>
      </c>
      <c r="B170" t="s">
        <v>141</v>
      </c>
      <c r="C170">
        <v>2</v>
      </c>
      <c r="D170" s="1">
        <f t="shared" si="2"/>
        <v>1.6782324855462229E-5</v>
      </c>
    </row>
    <row r="171" spans="1:4" x14ac:dyDescent="0.25">
      <c r="A171">
        <v>124</v>
      </c>
      <c r="B171" t="s">
        <v>142</v>
      </c>
      <c r="C171">
        <v>2</v>
      </c>
      <c r="D171" s="1">
        <f t="shared" si="2"/>
        <v>1.6782324855462229E-5</v>
      </c>
    </row>
    <row r="172" spans="1:4" x14ac:dyDescent="0.25">
      <c r="A172">
        <v>125</v>
      </c>
      <c r="B172" t="s">
        <v>143</v>
      </c>
      <c r="C172">
        <v>2</v>
      </c>
      <c r="D172" s="1">
        <f t="shared" si="2"/>
        <v>1.6782324855462229E-5</v>
      </c>
    </row>
    <row r="173" spans="1:4" x14ac:dyDescent="0.25">
      <c r="A173">
        <v>126</v>
      </c>
      <c r="B173" t="s">
        <v>144</v>
      </c>
      <c r="C173">
        <v>2</v>
      </c>
      <c r="D173" s="1">
        <f t="shared" si="2"/>
        <v>1.6782324855462229E-5</v>
      </c>
    </row>
    <row r="174" spans="1:4" x14ac:dyDescent="0.25">
      <c r="A174">
        <v>127</v>
      </c>
      <c r="B174" t="s">
        <v>145</v>
      </c>
      <c r="C174">
        <v>2</v>
      </c>
      <c r="D174" s="1">
        <f t="shared" si="2"/>
        <v>1.6782324855462229E-5</v>
      </c>
    </row>
    <row r="175" spans="1:4" x14ac:dyDescent="0.25">
      <c r="A175">
        <v>128</v>
      </c>
      <c r="B175" t="s">
        <v>146</v>
      </c>
      <c r="C175">
        <v>2</v>
      </c>
      <c r="D175" s="1">
        <f t="shared" si="2"/>
        <v>1.6782324855462229E-5</v>
      </c>
    </row>
    <row r="176" spans="1:4" x14ac:dyDescent="0.25">
      <c r="A176">
        <v>129</v>
      </c>
      <c r="B176" t="s">
        <v>147</v>
      </c>
      <c r="C176">
        <v>2</v>
      </c>
      <c r="D176" s="1">
        <f t="shared" si="2"/>
        <v>1.6782324855462229E-5</v>
      </c>
    </row>
    <row r="177" spans="1:4" x14ac:dyDescent="0.25">
      <c r="A177">
        <v>130</v>
      </c>
      <c r="B177" t="s">
        <v>148</v>
      </c>
      <c r="C177">
        <v>2</v>
      </c>
      <c r="D177" s="1">
        <f t="shared" ref="D177:D192" si="3">C177/C$193</f>
        <v>1.6782324855462229E-5</v>
      </c>
    </row>
    <row r="178" spans="1:4" x14ac:dyDescent="0.25">
      <c r="A178">
        <v>131</v>
      </c>
      <c r="B178" t="s">
        <v>149</v>
      </c>
      <c r="C178">
        <v>1</v>
      </c>
      <c r="D178" s="1">
        <f t="shared" si="3"/>
        <v>8.3911624277311144E-6</v>
      </c>
    </row>
    <row r="179" spans="1:4" x14ac:dyDescent="0.25">
      <c r="A179">
        <v>132</v>
      </c>
      <c r="B179" t="s">
        <v>150</v>
      </c>
      <c r="C179">
        <v>1</v>
      </c>
      <c r="D179" s="1">
        <f t="shared" si="3"/>
        <v>8.3911624277311144E-6</v>
      </c>
    </row>
    <row r="180" spans="1:4" x14ac:dyDescent="0.25">
      <c r="A180">
        <v>133</v>
      </c>
      <c r="B180" t="s">
        <v>151</v>
      </c>
      <c r="C180">
        <v>1</v>
      </c>
      <c r="D180" s="1">
        <f t="shared" si="3"/>
        <v>8.3911624277311144E-6</v>
      </c>
    </row>
    <row r="181" spans="1:4" x14ac:dyDescent="0.25">
      <c r="A181">
        <v>134</v>
      </c>
      <c r="B181" t="s">
        <v>152</v>
      </c>
      <c r="C181">
        <v>1</v>
      </c>
      <c r="D181" s="1">
        <f t="shared" si="3"/>
        <v>8.3911624277311144E-6</v>
      </c>
    </row>
    <row r="182" spans="1:4" x14ac:dyDescent="0.25">
      <c r="A182">
        <v>135</v>
      </c>
      <c r="B182" t="s">
        <v>153</v>
      </c>
      <c r="C182">
        <v>1</v>
      </c>
      <c r="D182" s="1">
        <f t="shared" si="3"/>
        <v>8.3911624277311144E-6</v>
      </c>
    </row>
    <row r="183" spans="1:4" x14ac:dyDescent="0.25">
      <c r="A183">
        <v>136</v>
      </c>
      <c r="B183" t="s">
        <v>154</v>
      </c>
      <c r="C183">
        <v>1</v>
      </c>
      <c r="D183" s="1">
        <f t="shared" si="3"/>
        <v>8.3911624277311144E-6</v>
      </c>
    </row>
    <row r="184" spans="1:4" x14ac:dyDescent="0.25">
      <c r="A184">
        <v>137</v>
      </c>
      <c r="B184" t="s">
        <v>155</v>
      </c>
      <c r="C184">
        <v>1</v>
      </c>
      <c r="D184" s="1">
        <f t="shared" si="3"/>
        <v>8.3911624277311144E-6</v>
      </c>
    </row>
    <row r="185" spans="1:4" x14ac:dyDescent="0.25">
      <c r="A185">
        <v>138</v>
      </c>
      <c r="B185" t="s">
        <v>156</v>
      </c>
      <c r="C185">
        <v>1</v>
      </c>
      <c r="D185" s="1">
        <f t="shared" si="3"/>
        <v>8.3911624277311144E-6</v>
      </c>
    </row>
    <row r="186" spans="1:4" x14ac:dyDescent="0.25">
      <c r="A186">
        <v>139</v>
      </c>
      <c r="B186" t="s">
        <v>157</v>
      </c>
      <c r="C186">
        <v>1</v>
      </c>
      <c r="D186" s="1">
        <f t="shared" si="3"/>
        <v>8.3911624277311144E-6</v>
      </c>
    </row>
    <row r="187" spans="1:4" x14ac:dyDescent="0.25">
      <c r="A187">
        <v>140</v>
      </c>
      <c r="B187" t="s">
        <v>158</v>
      </c>
      <c r="C187">
        <v>1</v>
      </c>
      <c r="D187" s="1">
        <f t="shared" si="3"/>
        <v>8.3911624277311144E-6</v>
      </c>
    </row>
    <row r="188" spans="1:4" x14ac:dyDescent="0.25">
      <c r="A188">
        <v>141</v>
      </c>
      <c r="B188" t="s">
        <v>159</v>
      </c>
      <c r="C188">
        <v>1</v>
      </c>
      <c r="D188" s="1">
        <f t="shared" si="3"/>
        <v>8.3911624277311144E-6</v>
      </c>
    </row>
    <row r="189" spans="1:4" x14ac:dyDescent="0.25">
      <c r="A189">
        <v>142</v>
      </c>
      <c r="B189" t="s">
        <v>160</v>
      </c>
      <c r="C189">
        <v>1</v>
      </c>
      <c r="D189" s="1">
        <f t="shared" si="3"/>
        <v>8.3911624277311144E-6</v>
      </c>
    </row>
    <row r="190" spans="1:4" x14ac:dyDescent="0.25">
      <c r="A190">
        <v>143</v>
      </c>
      <c r="B190" t="s">
        <v>161</v>
      </c>
      <c r="C190">
        <v>1</v>
      </c>
      <c r="D190" s="1">
        <f t="shared" si="3"/>
        <v>8.3911624277311144E-6</v>
      </c>
    </row>
    <row r="191" spans="1:4" x14ac:dyDescent="0.25">
      <c r="A191">
        <v>144</v>
      </c>
      <c r="B191" t="s">
        <v>162</v>
      </c>
      <c r="C191">
        <v>1</v>
      </c>
      <c r="D191" s="1">
        <f t="shared" si="3"/>
        <v>8.3911624277311144E-6</v>
      </c>
    </row>
    <row r="192" spans="1:4" x14ac:dyDescent="0.25">
      <c r="A192">
        <v>145</v>
      </c>
      <c r="B192" t="s">
        <v>163</v>
      </c>
      <c r="C192">
        <v>1</v>
      </c>
      <c r="D192" s="1">
        <f t="shared" si="3"/>
        <v>8.3911624277311144E-6</v>
      </c>
    </row>
    <row r="193" spans="2:3" x14ac:dyDescent="0.25">
      <c r="B193" t="s">
        <v>12</v>
      </c>
      <c r="C193">
        <v>119173</v>
      </c>
    </row>
  </sheetData>
  <mergeCells count="5">
    <mergeCell ref="B2:B3"/>
    <mergeCell ref="C2:C3"/>
    <mergeCell ref="D2:D3"/>
    <mergeCell ref="E2:E3"/>
    <mergeCell ref="F2:F3"/>
  </mergeCells>
  <pageMargins left="0.7" right="0.7" top="0.78740157499999996" bottom="0.78740157499999996" header="0.3" footer="0.3"/>
  <pageSetup paperSize="9" orientation="portrait" horizontalDpi="4294967295" verticalDpi="4294967295"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"/>
  <sheetViews>
    <sheetView showGridLines="0" workbookViewId="0">
      <selection activeCell="A11" sqref="A11"/>
    </sheetView>
  </sheetViews>
  <sheetFormatPr defaultColWidth="11.42578125" defaultRowHeight="15" x14ac:dyDescent="0.25"/>
  <cols>
    <col min="1" max="1" width="6.5703125" customWidth="1"/>
    <col min="2" max="2" width="22.7109375" customWidth="1"/>
    <col min="3" max="3" width="14.7109375" customWidth="1"/>
    <col min="4" max="5" width="11.7109375" customWidth="1"/>
  </cols>
  <sheetData>
    <row r="1" spans="1:6" ht="5.0999999999999996" customHeight="1" thickBot="1" x14ac:dyDescent="0.3">
      <c r="A1" s="35"/>
      <c r="B1" s="37"/>
      <c r="C1" s="37"/>
      <c r="D1" s="37"/>
      <c r="E1" s="37"/>
      <c r="F1" s="35"/>
    </row>
    <row r="2" spans="1:6" ht="23.1" customHeight="1" x14ac:dyDescent="0.35">
      <c r="A2" s="35"/>
      <c r="B2" s="34"/>
      <c r="C2" s="50" t="s">
        <v>184</v>
      </c>
      <c r="D2" s="50" t="s">
        <v>602</v>
      </c>
      <c r="E2" s="50" t="s">
        <v>12</v>
      </c>
      <c r="F2" s="35"/>
    </row>
    <row r="3" spans="1:6" ht="14.1" customHeight="1" x14ac:dyDescent="0.25">
      <c r="A3" s="35"/>
      <c r="B3" s="63" t="s">
        <v>578</v>
      </c>
      <c r="C3" s="33" t="s">
        <v>579</v>
      </c>
      <c r="D3" s="33" t="s">
        <v>580</v>
      </c>
      <c r="E3" s="33" t="s">
        <v>581</v>
      </c>
      <c r="F3" s="35"/>
    </row>
    <row r="4" spans="1:6" ht="14.1" customHeight="1" x14ac:dyDescent="0.25">
      <c r="A4" s="35"/>
      <c r="B4" s="63"/>
      <c r="C4" s="33" t="s">
        <v>172</v>
      </c>
      <c r="D4" s="33" t="s">
        <v>173</v>
      </c>
      <c r="E4" s="33" t="s">
        <v>174</v>
      </c>
      <c r="F4" s="35"/>
    </row>
    <row r="5" spans="1:6" ht="14.1" customHeight="1" x14ac:dyDescent="0.25">
      <c r="A5" s="35"/>
      <c r="B5" s="63" t="s">
        <v>582</v>
      </c>
      <c r="C5" s="33" t="s">
        <v>583</v>
      </c>
      <c r="D5" s="33" t="s">
        <v>584</v>
      </c>
      <c r="E5" s="33" t="s">
        <v>586</v>
      </c>
      <c r="F5" s="35"/>
    </row>
    <row r="6" spans="1:6" ht="14.1" customHeight="1" x14ac:dyDescent="0.25">
      <c r="A6" s="35"/>
      <c r="B6" s="63"/>
      <c r="C6" s="33" t="s">
        <v>175</v>
      </c>
      <c r="D6" s="33" t="s">
        <v>585</v>
      </c>
      <c r="E6" s="33" t="s">
        <v>176</v>
      </c>
      <c r="F6" s="35"/>
    </row>
    <row r="7" spans="1:6" ht="14.1" customHeight="1" x14ac:dyDescent="0.25">
      <c r="A7" s="35"/>
      <c r="B7" s="63" t="s">
        <v>12</v>
      </c>
      <c r="C7" s="33" t="s">
        <v>587</v>
      </c>
      <c r="D7" s="33" t="s">
        <v>588</v>
      </c>
      <c r="E7" s="33" t="s">
        <v>589</v>
      </c>
      <c r="F7" s="35"/>
    </row>
    <row r="8" spans="1:6" ht="14.1" customHeight="1" x14ac:dyDescent="0.25">
      <c r="A8" s="35"/>
      <c r="B8" s="63"/>
      <c r="C8" s="33" t="s">
        <v>177</v>
      </c>
      <c r="D8" s="33" t="s">
        <v>178</v>
      </c>
      <c r="E8" s="33" t="s">
        <v>590</v>
      </c>
      <c r="F8" s="35"/>
    </row>
    <row r="9" spans="1:6" ht="5.0999999999999996" customHeight="1" thickBot="1" x14ac:dyDescent="0.3">
      <c r="A9" s="35"/>
      <c r="B9" s="37"/>
      <c r="C9" s="37"/>
      <c r="D9" s="37"/>
      <c r="E9" s="37"/>
      <c r="F9" s="35"/>
    </row>
    <row r="10" spans="1:6" ht="5.0999999999999996" customHeight="1" x14ac:dyDescent="0.25">
      <c r="A10" s="35"/>
      <c r="B10" s="35"/>
      <c r="C10" s="35"/>
      <c r="D10" s="35"/>
      <c r="E10" s="35"/>
      <c r="F10" s="35"/>
    </row>
    <row r="11" spans="1:6" x14ac:dyDescent="0.25">
      <c r="A11" s="35"/>
      <c r="B11" s="35"/>
      <c r="C11" s="35"/>
      <c r="D11" s="35"/>
      <c r="E11" s="35"/>
      <c r="F11" s="35"/>
    </row>
    <row r="21" spans="1:4" s="64" customFormat="1" x14ac:dyDescent="0.25"/>
    <row r="22" spans="1:4" s="64" customFormat="1" x14ac:dyDescent="0.25"/>
    <row r="23" spans="1:4" s="64" customFormat="1" x14ac:dyDescent="0.25">
      <c r="B23" s="65"/>
      <c r="C23" s="65"/>
      <c r="D23" s="65"/>
    </row>
    <row r="24" spans="1:4" s="64" customFormat="1" x14ac:dyDescent="0.25">
      <c r="A24" s="65"/>
      <c r="B24" s="15"/>
      <c r="C24" s="15"/>
      <c r="D24" s="15"/>
    </row>
    <row r="25" spans="1:4" s="64" customFormat="1" x14ac:dyDescent="0.25">
      <c r="A25" s="65"/>
      <c r="B25" s="15"/>
      <c r="C25" s="15"/>
      <c r="D25" s="15"/>
    </row>
    <row r="26" spans="1:4" s="64" customFormat="1" x14ac:dyDescent="0.25">
      <c r="A26" s="65"/>
      <c r="B26" s="15"/>
      <c r="C26" s="15"/>
      <c r="D26" s="15"/>
    </row>
    <row r="27" spans="1:4" s="64" customFormat="1" x14ac:dyDescent="0.25">
      <c r="A27" s="65"/>
      <c r="B27" s="15"/>
      <c r="C27" s="15"/>
      <c r="D27" s="15"/>
    </row>
    <row r="28" spans="1:4" s="64" customFormat="1" x14ac:dyDescent="0.25">
      <c r="A28" s="65"/>
      <c r="B28" s="15"/>
      <c r="C28" s="15"/>
      <c r="D28" s="15"/>
    </row>
    <row r="29" spans="1:4" s="64" customFormat="1" x14ac:dyDescent="0.25">
      <c r="B29" s="15"/>
      <c r="C29" s="15"/>
      <c r="D29" s="15"/>
    </row>
    <row r="30" spans="1:4" s="64" customFormat="1" x14ac:dyDescent="0.25"/>
    <row r="31" spans="1:4" s="64" customFormat="1" x14ac:dyDescent="0.25"/>
    <row r="32" spans="1:4" s="64" customFormat="1" x14ac:dyDescent="0.25"/>
    <row r="33" s="64" customFormat="1" x14ac:dyDescent="0.25"/>
  </sheetData>
  <mergeCells count="3">
    <mergeCell ref="B3:B4"/>
    <mergeCell ref="B5:B6"/>
    <mergeCell ref="B7:B8"/>
  </mergeCells>
  <pageMargins left="0.7" right="0.7" top="0.78740157499999996" bottom="0.78740157499999996" header="0.3" footer="0.3"/>
  <pageSetup paperSize="9" orientation="portrait" horizontalDpi="4294967295" verticalDpi="4294967295"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"/>
  <sheetViews>
    <sheetView showGridLines="0" workbookViewId="0">
      <selection activeCell="A23" sqref="A23"/>
    </sheetView>
  </sheetViews>
  <sheetFormatPr defaultColWidth="11.42578125" defaultRowHeight="15" x14ac:dyDescent="0.25"/>
  <cols>
    <col min="1" max="1" width="7.5703125" customWidth="1"/>
    <col min="2" max="2" width="29.140625" customWidth="1"/>
    <col min="3" max="5" width="8.28515625" customWidth="1"/>
    <col min="6" max="6" width="9" customWidth="1"/>
  </cols>
  <sheetData>
    <row r="1" spans="1:7" ht="5.0999999999999996" customHeight="1" thickBot="1" x14ac:dyDescent="0.3">
      <c r="A1" s="35"/>
      <c r="B1" s="37"/>
      <c r="C1" s="37"/>
      <c r="D1" s="37"/>
      <c r="E1" s="37"/>
      <c r="F1" s="37"/>
      <c r="G1" s="35"/>
    </row>
    <row r="2" spans="1:7" ht="48" customHeight="1" x14ac:dyDescent="0.35">
      <c r="A2" s="35"/>
      <c r="B2" s="34"/>
      <c r="C2" s="39" t="s">
        <v>604</v>
      </c>
      <c r="D2" s="39" t="s">
        <v>605</v>
      </c>
      <c r="E2" s="39" t="s">
        <v>606</v>
      </c>
      <c r="F2" s="39" t="s">
        <v>607</v>
      </c>
      <c r="G2" s="35"/>
    </row>
    <row r="3" spans="1:7" ht="14.1" customHeight="1" x14ac:dyDescent="0.25">
      <c r="A3" s="35"/>
      <c r="B3" s="51" t="s">
        <v>610</v>
      </c>
      <c r="G3" s="35"/>
    </row>
    <row r="4" spans="1:7" ht="14.1" customHeight="1" x14ac:dyDescent="0.25">
      <c r="A4" s="35"/>
      <c r="B4" s="51" t="s">
        <v>611</v>
      </c>
      <c r="C4" s="44">
        <v>0.98799999999999999</v>
      </c>
      <c r="D4" s="44">
        <v>0.85099999999999998</v>
      </c>
      <c r="E4" s="44">
        <v>0.69599999999999995</v>
      </c>
      <c r="F4" s="44">
        <v>0.81499999999999995</v>
      </c>
      <c r="G4" s="35"/>
    </row>
    <row r="5" spans="1:7" ht="14.1" customHeight="1" x14ac:dyDescent="0.25">
      <c r="A5" s="35"/>
      <c r="B5" s="52" t="s">
        <v>591</v>
      </c>
      <c r="C5" s="40">
        <v>1E-3</v>
      </c>
      <c r="D5" s="40">
        <v>5.5E-2</v>
      </c>
      <c r="E5" s="40">
        <v>0.22600000000000001</v>
      </c>
      <c r="F5" s="40">
        <v>0.40500000000000003</v>
      </c>
      <c r="G5" s="35"/>
    </row>
    <row r="6" spans="1:7" ht="14.1" customHeight="1" x14ac:dyDescent="0.25">
      <c r="A6" s="35"/>
      <c r="B6" s="52" t="s">
        <v>608</v>
      </c>
      <c r="C6" s="8"/>
      <c r="D6" s="8"/>
      <c r="E6" s="8"/>
      <c r="F6" s="8"/>
      <c r="G6" s="35"/>
    </row>
    <row r="7" spans="1:7" ht="14.1" customHeight="1" x14ac:dyDescent="0.25">
      <c r="A7" s="35"/>
      <c r="B7" s="52" t="s">
        <v>609</v>
      </c>
      <c r="C7" s="40">
        <v>0</v>
      </c>
      <c r="D7" s="40">
        <v>2E-3</v>
      </c>
      <c r="E7" s="40">
        <v>3.0000000000000001E-3</v>
      </c>
      <c r="F7" s="40">
        <v>2E-3</v>
      </c>
      <c r="G7" s="35"/>
    </row>
    <row r="8" spans="1:7" ht="14.1" customHeight="1" x14ac:dyDescent="0.25">
      <c r="A8" s="35"/>
      <c r="B8" s="52" t="s">
        <v>612</v>
      </c>
      <c r="C8" s="8"/>
      <c r="D8" s="8"/>
      <c r="E8" s="8"/>
      <c r="F8" s="8"/>
      <c r="G8" s="35"/>
    </row>
    <row r="9" spans="1:7" ht="14.1" customHeight="1" x14ac:dyDescent="0.25">
      <c r="A9" s="35"/>
      <c r="B9" s="52" t="s">
        <v>613</v>
      </c>
      <c r="C9" s="40">
        <v>0</v>
      </c>
      <c r="D9" s="40">
        <v>1.4E-2</v>
      </c>
      <c r="E9" s="40">
        <v>0.04</v>
      </c>
      <c r="F9" s="40">
        <v>1.2E-2</v>
      </c>
      <c r="G9" s="35"/>
    </row>
    <row r="10" spans="1:7" ht="14.1" customHeight="1" x14ac:dyDescent="0.25">
      <c r="A10" s="35"/>
      <c r="B10" s="52" t="s">
        <v>614</v>
      </c>
      <c r="C10" s="8"/>
      <c r="D10" s="8"/>
      <c r="E10" s="8"/>
      <c r="F10" s="8"/>
      <c r="G10" s="35"/>
    </row>
    <row r="11" spans="1:7" ht="14.1" customHeight="1" x14ac:dyDescent="0.25">
      <c r="A11" s="35"/>
      <c r="B11" s="52" t="s">
        <v>615</v>
      </c>
      <c r="C11" s="40">
        <v>1E-3</v>
      </c>
      <c r="D11" s="40">
        <v>0.05</v>
      </c>
      <c r="E11" s="40">
        <v>0.112</v>
      </c>
      <c r="F11" s="40">
        <v>4.2000000000000003E-2</v>
      </c>
      <c r="G11" s="35"/>
    </row>
    <row r="12" spans="1:7" ht="14.1" customHeight="1" x14ac:dyDescent="0.25">
      <c r="A12" s="35"/>
      <c r="B12" s="52" t="s">
        <v>592</v>
      </c>
      <c r="C12" s="40">
        <v>1E-3</v>
      </c>
      <c r="D12" s="40">
        <v>1.6E-2</v>
      </c>
      <c r="E12" s="40">
        <v>2.7E-2</v>
      </c>
      <c r="F12" s="40">
        <v>4.2000000000000003E-2</v>
      </c>
      <c r="G12" s="35"/>
    </row>
    <row r="13" spans="1:7" ht="14.1" customHeight="1" x14ac:dyDescent="0.25">
      <c r="A13" s="35"/>
      <c r="B13" s="52" t="s">
        <v>600</v>
      </c>
      <c r="C13" s="40">
        <v>0.82599999999999996</v>
      </c>
      <c r="D13" s="40">
        <v>0.55500000000000005</v>
      </c>
      <c r="E13" s="40">
        <v>0.22</v>
      </c>
      <c r="F13" s="40">
        <v>0.253</v>
      </c>
      <c r="G13" s="35"/>
    </row>
    <row r="14" spans="1:7" ht="14.1" customHeight="1" x14ac:dyDescent="0.25">
      <c r="A14" s="35"/>
      <c r="B14" s="52" t="s">
        <v>593</v>
      </c>
      <c r="C14" s="40">
        <v>0.159</v>
      </c>
      <c r="D14" s="40">
        <v>0.16</v>
      </c>
      <c r="E14" s="40">
        <v>6.9000000000000006E-2</v>
      </c>
      <c r="F14" s="40">
        <v>6.0999999999999999E-2</v>
      </c>
      <c r="G14" s="35"/>
    </row>
    <row r="15" spans="1:7" ht="14.1" customHeight="1" x14ac:dyDescent="0.25">
      <c r="A15" s="35"/>
      <c r="B15" s="53" t="s">
        <v>616</v>
      </c>
      <c r="C15" s="8"/>
      <c r="D15" s="8"/>
      <c r="E15" s="8"/>
      <c r="F15" s="8"/>
      <c r="G15" s="35"/>
    </row>
    <row r="16" spans="1:7" ht="14.1" customHeight="1" x14ac:dyDescent="0.25">
      <c r="A16" s="35"/>
      <c r="B16" s="53" t="s">
        <v>611</v>
      </c>
      <c r="C16" s="44">
        <v>1.2E-2</v>
      </c>
      <c r="D16" s="44">
        <v>0.14899999999999999</v>
      </c>
      <c r="E16" s="44">
        <v>0.30399999999999999</v>
      </c>
      <c r="F16" s="44">
        <v>0.185</v>
      </c>
      <c r="G16" s="35"/>
    </row>
    <row r="17" spans="1:7" ht="14.1" customHeight="1" x14ac:dyDescent="0.25">
      <c r="A17" s="35"/>
      <c r="B17" s="52" t="s">
        <v>594</v>
      </c>
      <c r="C17" s="40">
        <v>2E-3</v>
      </c>
      <c r="D17" s="40">
        <v>8.1000000000000003E-2</v>
      </c>
      <c r="E17" s="40">
        <v>0.20599999999999999</v>
      </c>
      <c r="F17" s="40">
        <v>0.13700000000000001</v>
      </c>
      <c r="G17" s="35"/>
    </row>
    <row r="18" spans="1:7" ht="14.1" customHeight="1" x14ac:dyDescent="0.25">
      <c r="A18" s="35"/>
      <c r="B18" s="52" t="s">
        <v>595</v>
      </c>
      <c r="C18" s="40">
        <v>1.0999999999999999E-2</v>
      </c>
      <c r="D18" s="40">
        <v>6.8000000000000005E-2</v>
      </c>
      <c r="E18" s="40">
        <v>9.8000000000000004E-2</v>
      </c>
      <c r="F18" s="40">
        <v>4.7E-2</v>
      </c>
      <c r="G18" s="35"/>
    </row>
    <row r="19" spans="1:7" ht="14.1" customHeight="1" x14ac:dyDescent="0.25">
      <c r="A19" s="35"/>
      <c r="B19" s="52" t="s">
        <v>12</v>
      </c>
      <c r="C19" s="40">
        <v>1</v>
      </c>
      <c r="D19" s="40">
        <v>1</v>
      </c>
      <c r="E19" s="40">
        <v>1</v>
      </c>
      <c r="F19" s="40">
        <v>1</v>
      </c>
      <c r="G19" s="35"/>
    </row>
    <row r="20" spans="1:7" ht="5.0999999999999996" customHeight="1" thickBot="1" x14ac:dyDescent="0.3">
      <c r="A20" s="35"/>
      <c r="B20" s="37"/>
      <c r="C20" s="37"/>
      <c r="D20" s="37"/>
      <c r="E20" s="37"/>
      <c r="F20" s="37"/>
      <c r="G20" s="35"/>
    </row>
    <row r="21" spans="1:7" ht="5.0999999999999996" customHeight="1" x14ac:dyDescent="0.25">
      <c r="A21" s="35"/>
      <c r="B21" s="35"/>
      <c r="C21" s="35"/>
      <c r="D21" s="35"/>
      <c r="E21" s="35"/>
      <c r="F21" s="35"/>
      <c r="G21" s="35"/>
    </row>
    <row r="28" spans="1:7" x14ac:dyDescent="0.25">
      <c r="C28" s="8"/>
      <c r="D28" s="8"/>
      <c r="E28" s="8"/>
      <c r="F28" s="8"/>
    </row>
    <row r="29" spans="1:7" x14ac:dyDescent="0.25">
      <c r="C29" s="8"/>
      <c r="D29" s="8"/>
      <c r="E29" s="8"/>
      <c r="F29" s="8"/>
    </row>
    <row r="30" spans="1:7" x14ac:dyDescent="0.25">
      <c r="C30" s="8"/>
      <c r="D30" s="8"/>
      <c r="E30" s="8"/>
      <c r="F30" s="8"/>
    </row>
    <row r="31" spans="1:7" x14ac:dyDescent="0.25">
      <c r="C31" s="8"/>
      <c r="D31" s="8"/>
      <c r="E31" s="8"/>
      <c r="F31" s="8"/>
    </row>
    <row r="32" spans="1:7" x14ac:dyDescent="0.25">
      <c r="C32" s="8"/>
      <c r="D32" s="8"/>
      <c r="E32" s="8"/>
      <c r="F32" s="8"/>
    </row>
    <row r="33" spans="3:6" x14ac:dyDescent="0.25">
      <c r="C33" s="8"/>
      <c r="D33" s="8"/>
      <c r="E33" s="8"/>
      <c r="F33" s="8"/>
    </row>
    <row r="34" spans="3:6" x14ac:dyDescent="0.25">
      <c r="C34" s="8"/>
      <c r="D34" s="8"/>
      <c r="E34" s="8"/>
      <c r="F34" s="8"/>
    </row>
    <row r="35" spans="3:6" x14ac:dyDescent="0.25">
      <c r="C35" s="8"/>
      <c r="D35" s="8"/>
      <c r="E35" s="8"/>
      <c r="F35" s="8"/>
    </row>
    <row r="36" spans="3:6" x14ac:dyDescent="0.25">
      <c r="C36" s="8"/>
      <c r="D36" s="8"/>
      <c r="E36" s="8"/>
      <c r="F36" s="8"/>
    </row>
    <row r="37" spans="3:6" x14ac:dyDescent="0.25">
      <c r="C37" s="8"/>
      <c r="D37" s="8"/>
      <c r="E37" s="8"/>
      <c r="F37" s="8"/>
    </row>
    <row r="38" spans="3:6" x14ac:dyDescent="0.25">
      <c r="C38" s="8"/>
      <c r="D38" s="8"/>
      <c r="E38" s="8"/>
      <c r="F38" s="8"/>
    </row>
    <row r="39" spans="3:6" x14ac:dyDescent="0.25">
      <c r="C39" s="8"/>
      <c r="D39" s="8"/>
      <c r="E39" s="8"/>
      <c r="F39" s="8"/>
    </row>
  </sheetData>
  <pageMargins left="0.7" right="0.7" top="0.78740157499999996" bottom="0.78740157499999996" header="0.3" footer="0.3"/>
  <pageSetup paperSize="9" orientation="portrait" horizontalDpi="4294967295" verticalDpi="4294967295"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G82"/>
  <sheetViews>
    <sheetView showGridLines="0" workbookViewId="0">
      <selection activeCell="A20" sqref="A20"/>
    </sheetView>
  </sheetViews>
  <sheetFormatPr defaultColWidth="11.42578125" defaultRowHeight="15" x14ac:dyDescent="0.25"/>
  <cols>
    <col min="1" max="6" width="8.7109375" customWidth="1"/>
  </cols>
  <sheetData>
    <row r="1" spans="1:6" ht="5.0999999999999996" customHeight="1" thickBot="1" x14ac:dyDescent="0.3">
      <c r="A1" s="6"/>
      <c r="B1" s="6"/>
      <c r="C1" s="6"/>
      <c r="D1" s="6"/>
      <c r="E1" s="6"/>
      <c r="F1" s="6"/>
    </row>
    <row r="2" spans="1:6" ht="5.0999999999999996" customHeight="1" x14ac:dyDescent="0.25"/>
    <row r="3" spans="1:6" ht="9.9499999999999993" customHeight="1" x14ac:dyDescent="0.25"/>
    <row r="4" spans="1:6" ht="9.9499999999999993" customHeight="1" x14ac:dyDescent="0.25"/>
    <row r="5" spans="1:6" ht="9.9499999999999993" customHeight="1" x14ac:dyDescent="0.25"/>
    <row r="6" spans="1:6" ht="9.9499999999999993" customHeight="1" x14ac:dyDescent="0.25"/>
    <row r="7" spans="1:6" ht="9.9499999999999993" customHeight="1" x14ac:dyDescent="0.25"/>
    <row r="8" spans="1:6" ht="9.9499999999999993" customHeight="1" x14ac:dyDescent="0.25"/>
    <row r="9" spans="1:6" ht="9.9499999999999993" customHeight="1" x14ac:dyDescent="0.25"/>
    <row r="10" spans="1:6" ht="9.9499999999999993" customHeight="1" x14ac:dyDescent="0.25"/>
    <row r="11" spans="1:6" ht="9.9499999999999993" customHeight="1" x14ac:dyDescent="0.25"/>
    <row r="12" spans="1:6" ht="9.9499999999999993" customHeight="1" x14ac:dyDescent="0.25"/>
    <row r="13" spans="1:6" ht="9.9499999999999993" customHeight="1" x14ac:dyDescent="0.25"/>
    <row r="14" spans="1:6" ht="9.9499999999999993" customHeight="1" x14ac:dyDescent="0.25"/>
    <row r="15" spans="1:6" ht="9.9499999999999993" customHeight="1" x14ac:dyDescent="0.25"/>
    <row r="16" spans="1:6" ht="9.9499999999999993" customHeight="1" x14ac:dyDescent="0.25"/>
    <row r="17" spans="1:6" ht="5.0999999999999996" customHeight="1" thickBot="1" x14ac:dyDescent="0.3">
      <c r="A17" s="6"/>
      <c r="B17" s="6"/>
      <c r="C17" s="6"/>
      <c r="D17" s="6"/>
      <c r="E17" s="6"/>
      <c r="F17" s="6"/>
    </row>
    <row r="18" spans="1:6" ht="5.0999999999999996" customHeight="1" x14ac:dyDescent="0.25"/>
    <row r="49" spans="2:111" x14ac:dyDescent="0.25">
      <c r="BD49" t="s">
        <v>182</v>
      </c>
    </row>
    <row r="50" spans="2:111" x14ac:dyDescent="0.25">
      <c r="B50" t="s">
        <v>14</v>
      </c>
    </row>
    <row r="51" spans="2:111" x14ac:dyDescent="0.25">
      <c r="BE51" t="s">
        <v>16</v>
      </c>
    </row>
    <row r="52" spans="2:111" x14ac:dyDescent="0.25">
      <c r="B52" t="s">
        <v>183</v>
      </c>
      <c r="E52">
        <v>0</v>
      </c>
      <c r="F52">
        <v>1</v>
      </c>
      <c r="G52">
        <v>2</v>
      </c>
      <c r="H52">
        <v>3</v>
      </c>
      <c r="I52">
        <v>4</v>
      </c>
      <c r="J52">
        <v>5</v>
      </c>
      <c r="K52">
        <v>6</v>
      </c>
      <c r="L52">
        <v>7</v>
      </c>
      <c r="M52">
        <v>8</v>
      </c>
      <c r="N52">
        <v>9</v>
      </c>
      <c r="O52">
        <v>10</v>
      </c>
      <c r="P52">
        <v>11</v>
      </c>
      <c r="Q52">
        <v>12</v>
      </c>
      <c r="R52">
        <v>13</v>
      </c>
      <c r="S52">
        <v>14</v>
      </c>
      <c r="T52">
        <v>15</v>
      </c>
      <c r="U52">
        <v>16</v>
      </c>
      <c r="V52">
        <v>17</v>
      </c>
      <c r="W52">
        <v>18</v>
      </c>
      <c r="X52">
        <v>19</v>
      </c>
      <c r="Y52">
        <v>20</v>
      </c>
      <c r="Z52">
        <v>21</v>
      </c>
      <c r="AA52">
        <v>22</v>
      </c>
      <c r="AB52">
        <v>23</v>
      </c>
      <c r="AC52">
        <v>24</v>
      </c>
      <c r="AD52">
        <v>25</v>
      </c>
      <c r="AE52">
        <v>26</v>
      </c>
      <c r="AF52">
        <v>27</v>
      </c>
      <c r="AG52">
        <v>28</v>
      </c>
      <c r="AH52">
        <v>29</v>
      </c>
      <c r="AI52">
        <v>30</v>
      </c>
      <c r="AJ52">
        <v>31</v>
      </c>
      <c r="AK52">
        <v>32</v>
      </c>
      <c r="AL52">
        <v>33</v>
      </c>
      <c r="AM52">
        <v>34</v>
      </c>
      <c r="AN52">
        <v>35</v>
      </c>
      <c r="AO52">
        <v>36</v>
      </c>
      <c r="AP52">
        <v>37</v>
      </c>
      <c r="AQ52">
        <v>38</v>
      </c>
      <c r="AR52">
        <v>39</v>
      </c>
      <c r="AS52">
        <v>40</v>
      </c>
      <c r="AT52">
        <v>41</v>
      </c>
      <c r="AU52">
        <v>42</v>
      </c>
      <c r="AV52">
        <v>43</v>
      </c>
      <c r="AW52">
        <v>44</v>
      </c>
      <c r="AX52">
        <v>45</v>
      </c>
      <c r="AY52">
        <v>46</v>
      </c>
      <c r="AZ52">
        <v>47</v>
      </c>
      <c r="BA52">
        <v>48</v>
      </c>
      <c r="BB52">
        <v>49</v>
      </c>
      <c r="BC52">
        <v>50</v>
      </c>
      <c r="BD52">
        <v>51</v>
      </c>
      <c r="BE52">
        <v>52</v>
      </c>
      <c r="BF52">
        <v>53</v>
      </c>
      <c r="BG52">
        <v>54</v>
      </c>
      <c r="BH52">
        <v>55</v>
      </c>
      <c r="BI52">
        <v>56</v>
      </c>
      <c r="BJ52">
        <v>57</v>
      </c>
      <c r="BK52">
        <v>58</v>
      </c>
      <c r="BL52">
        <v>59</v>
      </c>
      <c r="BM52">
        <v>60</v>
      </c>
      <c r="BN52">
        <v>61</v>
      </c>
      <c r="BO52">
        <v>62</v>
      </c>
      <c r="BP52">
        <v>63</v>
      </c>
      <c r="BQ52">
        <v>64</v>
      </c>
      <c r="BR52">
        <v>65</v>
      </c>
      <c r="BS52">
        <v>66</v>
      </c>
      <c r="BT52">
        <v>67</v>
      </c>
      <c r="BU52">
        <v>68</v>
      </c>
      <c r="BV52">
        <v>69</v>
      </c>
      <c r="BW52">
        <v>70</v>
      </c>
      <c r="BX52">
        <v>71</v>
      </c>
      <c r="BY52">
        <v>72</v>
      </c>
      <c r="BZ52">
        <v>73</v>
      </c>
      <c r="CA52">
        <v>74</v>
      </c>
      <c r="CB52">
        <v>75</v>
      </c>
      <c r="CC52">
        <v>76</v>
      </c>
      <c r="CD52">
        <v>77</v>
      </c>
      <c r="CE52">
        <v>78</v>
      </c>
      <c r="CF52">
        <v>79</v>
      </c>
      <c r="CG52">
        <v>80</v>
      </c>
      <c r="CH52">
        <v>81</v>
      </c>
      <c r="CI52">
        <v>82</v>
      </c>
      <c r="CJ52">
        <v>83</v>
      </c>
      <c r="CK52">
        <v>84</v>
      </c>
      <c r="CL52">
        <v>85</v>
      </c>
      <c r="CM52">
        <v>86</v>
      </c>
      <c r="CN52">
        <v>87</v>
      </c>
      <c r="CO52">
        <v>88</v>
      </c>
      <c r="CP52">
        <v>89</v>
      </c>
      <c r="CQ52">
        <v>90</v>
      </c>
      <c r="CR52">
        <v>91</v>
      </c>
      <c r="CS52">
        <v>92</v>
      </c>
      <c r="CT52">
        <v>93</v>
      </c>
      <c r="CU52">
        <v>94</v>
      </c>
      <c r="CV52">
        <v>95</v>
      </c>
      <c r="CW52">
        <v>96</v>
      </c>
      <c r="CX52">
        <v>97</v>
      </c>
      <c r="CY52">
        <v>98</v>
      </c>
      <c r="CZ52">
        <v>99</v>
      </c>
      <c r="DA52">
        <v>100</v>
      </c>
      <c r="DB52">
        <v>101</v>
      </c>
      <c r="DC52">
        <v>102</v>
      </c>
      <c r="DD52">
        <v>103</v>
      </c>
      <c r="DE52">
        <v>105</v>
      </c>
      <c r="DF52">
        <v>107</v>
      </c>
      <c r="DG52" t="s">
        <v>12</v>
      </c>
    </row>
    <row r="53" spans="2:111" x14ac:dyDescent="0.25">
      <c r="B53" t="s">
        <v>184</v>
      </c>
      <c r="C53" t="s">
        <v>185</v>
      </c>
      <c r="D53" t="s">
        <v>186</v>
      </c>
      <c r="E53">
        <v>15</v>
      </c>
      <c r="F53">
        <v>26</v>
      </c>
      <c r="G53">
        <v>24</v>
      </c>
      <c r="H53">
        <v>29</v>
      </c>
      <c r="I53">
        <v>31</v>
      </c>
      <c r="J53">
        <v>46</v>
      </c>
      <c r="K53">
        <v>34</v>
      </c>
      <c r="L53">
        <v>48</v>
      </c>
      <c r="M53">
        <v>35</v>
      </c>
      <c r="N53">
        <v>37</v>
      </c>
      <c r="O53">
        <v>44</v>
      </c>
      <c r="P53">
        <v>58</v>
      </c>
      <c r="Q53">
        <v>41</v>
      </c>
      <c r="R53">
        <v>39</v>
      </c>
      <c r="S53">
        <v>37</v>
      </c>
      <c r="T53">
        <v>35</v>
      </c>
      <c r="U53">
        <v>47</v>
      </c>
      <c r="V53">
        <v>54</v>
      </c>
      <c r="W53">
        <v>104</v>
      </c>
      <c r="X53">
        <v>218</v>
      </c>
      <c r="Y53">
        <v>274</v>
      </c>
      <c r="Z53">
        <v>461</v>
      </c>
      <c r="AA53">
        <v>643</v>
      </c>
      <c r="AB53">
        <v>891</v>
      </c>
      <c r="AC53">
        <v>1119</v>
      </c>
      <c r="AD53">
        <v>1370</v>
      </c>
      <c r="AE53">
        <v>1694</v>
      </c>
      <c r="AF53">
        <v>1959</v>
      </c>
      <c r="AG53">
        <v>2241</v>
      </c>
      <c r="AH53">
        <v>2430</v>
      </c>
      <c r="AI53">
        <v>2609</v>
      </c>
      <c r="AJ53">
        <v>2605</v>
      </c>
      <c r="AK53">
        <v>2704</v>
      </c>
      <c r="AL53">
        <v>2711</v>
      </c>
      <c r="AM53">
        <v>2636</v>
      </c>
      <c r="AN53">
        <v>2729</v>
      </c>
      <c r="AO53">
        <v>2777</v>
      </c>
      <c r="AP53">
        <v>2810</v>
      </c>
      <c r="AQ53">
        <v>3116</v>
      </c>
      <c r="AR53">
        <v>3413</v>
      </c>
      <c r="AS53">
        <v>3484</v>
      </c>
      <c r="AT53">
        <v>3722</v>
      </c>
      <c r="AU53">
        <v>3797</v>
      </c>
      <c r="AV53">
        <v>4014</v>
      </c>
      <c r="AW53">
        <v>4099</v>
      </c>
      <c r="AX53">
        <v>4148</v>
      </c>
      <c r="AY53">
        <v>4238</v>
      </c>
      <c r="AZ53">
        <v>4275</v>
      </c>
      <c r="BA53">
        <v>4166</v>
      </c>
      <c r="BB53">
        <v>4228</v>
      </c>
      <c r="BC53">
        <v>4142</v>
      </c>
      <c r="BD53">
        <v>4281</v>
      </c>
      <c r="BE53">
        <v>4137</v>
      </c>
      <c r="BF53">
        <v>4167</v>
      </c>
      <c r="BG53">
        <v>4028</v>
      </c>
      <c r="BH53">
        <v>3902</v>
      </c>
      <c r="BI53">
        <v>3875</v>
      </c>
      <c r="BJ53">
        <v>3819</v>
      </c>
      <c r="BK53">
        <v>3700</v>
      </c>
      <c r="BL53">
        <v>3399</v>
      </c>
      <c r="BM53">
        <v>3393</v>
      </c>
      <c r="BN53">
        <v>3308</v>
      </c>
      <c r="BO53">
        <v>3268</v>
      </c>
      <c r="BP53">
        <v>3181</v>
      </c>
      <c r="BQ53">
        <v>3171</v>
      </c>
      <c r="BR53">
        <v>2757</v>
      </c>
      <c r="BS53">
        <v>2784</v>
      </c>
      <c r="BT53">
        <v>2927</v>
      </c>
      <c r="BU53">
        <v>2924</v>
      </c>
      <c r="BV53">
        <v>2656</v>
      </c>
      <c r="BW53">
        <v>2652</v>
      </c>
      <c r="BX53">
        <v>2831</v>
      </c>
      <c r="BY53">
        <v>2727</v>
      </c>
      <c r="BZ53">
        <v>2572</v>
      </c>
      <c r="CA53">
        <v>2433</v>
      </c>
      <c r="CB53">
        <v>2292</v>
      </c>
      <c r="CC53">
        <v>2230</v>
      </c>
      <c r="CD53">
        <v>2201</v>
      </c>
      <c r="CE53">
        <v>2119</v>
      </c>
      <c r="CF53">
        <v>2234</v>
      </c>
      <c r="CG53">
        <v>2118</v>
      </c>
      <c r="CH53">
        <v>1938</v>
      </c>
      <c r="CI53">
        <v>1697</v>
      </c>
      <c r="CJ53">
        <v>1499</v>
      </c>
      <c r="CK53">
        <v>1218</v>
      </c>
      <c r="CL53">
        <v>1008</v>
      </c>
      <c r="CM53">
        <v>833</v>
      </c>
      <c r="CN53">
        <v>664</v>
      </c>
      <c r="CO53">
        <v>557</v>
      </c>
      <c r="CP53">
        <v>448</v>
      </c>
      <c r="CQ53">
        <v>343</v>
      </c>
      <c r="CR53">
        <v>233</v>
      </c>
      <c r="CS53">
        <v>128</v>
      </c>
      <c r="CT53">
        <v>112</v>
      </c>
      <c r="CU53">
        <v>66</v>
      </c>
      <c r="CV53">
        <v>70</v>
      </c>
      <c r="CW53">
        <v>54</v>
      </c>
      <c r="CX53">
        <v>37</v>
      </c>
      <c r="CY53">
        <v>18</v>
      </c>
      <c r="CZ53">
        <v>7</v>
      </c>
      <c r="DA53">
        <v>9</v>
      </c>
      <c r="DB53">
        <v>8</v>
      </c>
      <c r="DC53">
        <v>4</v>
      </c>
      <c r="DD53">
        <v>1</v>
      </c>
      <c r="DE53">
        <v>1</v>
      </c>
      <c r="DF53">
        <v>2</v>
      </c>
      <c r="DG53">
        <v>189548</v>
      </c>
    </row>
    <row r="54" spans="2:111" x14ac:dyDescent="0.25">
      <c r="D54" t="s">
        <v>187</v>
      </c>
      <c r="E54">
        <v>3056</v>
      </c>
      <c r="F54">
        <v>2974</v>
      </c>
      <c r="G54">
        <v>2981</v>
      </c>
      <c r="H54">
        <v>3005</v>
      </c>
      <c r="I54">
        <v>3010</v>
      </c>
      <c r="J54">
        <v>2865</v>
      </c>
      <c r="K54">
        <v>2953</v>
      </c>
      <c r="L54">
        <v>3077</v>
      </c>
      <c r="M54">
        <v>3011</v>
      </c>
      <c r="N54">
        <v>3214</v>
      </c>
      <c r="O54">
        <v>3385</v>
      </c>
      <c r="P54">
        <v>3351</v>
      </c>
      <c r="Q54">
        <v>3315</v>
      </c>
      <c r="R54">
        <v>3543</v>
      </c>
      <c r="S54">
        <v>3694</v>
      </c>
      <c r="T54">
        <v>3611</v>
      </c>
      <c r="U54">
        <v>3711</v>
      </c>
      <c r="V54">
        <v>3651</v>
      </c>
      <c r="W54">
        <v>3652</v>
      </c>
      <c r="X54">
        <v>3578</v>
      </c>
      <c r="Y54">
        <v>3637</v>
      </c>
      <c r="Z54">
        <v>3287</v>
      </c>
      <c r="AA54">
        <v>3141</v>
      </c>
      <c r="AB54">
        <v>2749</v>
      </c>
      <c r="AC54">
        <v>2599</v>
      </c>
      <c r="AD54">
        <v>2089</v>
      </c>
      <c r="AE54">
        <v>1783</v>
      </c>
      <c r="AF54">
        <v>1447</v>
      </c>
      <c r="AG54">
        <v>1183</v>
      </c>
      <c r="AH54">
        <v>973</v>
      </c>
      <c r="AI54">
        <v>725</v>
      </c>
      <c r="AJ54">
        <v>552</v>
      </c>
      <c r="AK54">
        <v>447</v>
      </c>
      <c r="AL54">
        <v>392</v>
      </c>
      <c r="AM54">
        <v>315</v>
      </c>
      <c r="AN54">
        <v>325</v>
      </c>
      <c r="AO54">
        <v>240</v>
      </c>
      <c r="AP54">
        <v>223</v>
      </c>
      <c r="AQ54">
        <v>228</v>
      </c>
      <c r="AR54">
        <v>231</v>
      </c>
      <c r="AS54">
        <v>198</v>
      </c>
      <c r="AT54">
        <v>215</v>
      </c>
      <c r="AU54">
        <v>220</v>
      </c>
      <c r="AV54">
        <v>203</v>
      </c>
      <c r="AW54">
        <v>233</v>
      </c>
      <c r="AX54">
        <v>241</v>
      </c>
      <c r="AY54">
        <v>200</v>
      </c>
      <c r="AZ54">
        <v>168</v>
      </c>
      <c r="BA54">
        <v>184</v>
      </c>
      <c r="BB54">
        <v>180</v>
      </c>
      <c r="BC54">
        <v>142</v>
      </c>
      <c r="BD54">
        <v>141</v>
      </c>
      <c r="BE54">
        <v>143</v>
      </c>
      <c r="BF54">
        <v>137</v>
      </c>
      <c r="BG54">
        <v>114</v>
      </c>
      <c r="BH54">
        <v>113</v>
      </c>
      <c r="BI54">
        <v>104</v>
      </c>
      <c r="BJ54">
        <v>70</v>
      </c>
      <c r="BK54">
        <v>70</v>
      </c>
      <c r="BL54">
        <v>62</v>
      </c>
      <c r="BM54">
        <v>48</v>
      </c>
      <c r="BN54">
        <v>43</v>
      </c>
      <c r="BO54">
        <v>40</v>
      </c>
      <c r="BP54">
        <v>29</v>
      </c>
      <c r="BQ54">
        <v>26</v>
      </c>
      <c r="BR54">
        <v>20</v>
      </c>
      <c r="BS54">
        <v>16</v>
      </c>
      <c r="BT54">
        <v>14</v>
      </c>
      <c r="BU54">
        <v>9</v>
      </c>
      <c r="BV54">
        <v>12</v>
      </c>
      <c r="BW54">
        <v>7</v>
      </c>
      <c r="BX54">
        <v>8</v>
      </c>
      <c r="BY54">
        <v>8</v>
      </c>
      <c r="BZ54">
        <v>7</v>
      </c>
      <c r="CA54">
        <v>1</v>
      </c>
      <c r="CB54">
        <v>3</v>
      </c>
      <c r="CC54">
        <v>2</v>
      </c>
      <c r="CD54">
        <v>1</v>
      </c>
      <c r="CE54">
        <v>3</v>
      </c>
      <c r="CF54">
        <v>0</v>
      </c>
      <c r="CG54">
        <v>3</v>
      </c>
      <c r="CH54">
        <v>2</v>
      </c>
      <c r="CI54">
        <v>1</v>
      </c>
      <c r="CJ54">
        <v>1</v>
      </c>
      <c r="CK54">
        <v>3</v>
      </c>
      <c r="CL54">
        <v>0</v>
      </c>
      <c r="CM54">
        <v>0</v>
      </c>
      <c r="CN54">
        <v>4</v>
      </c>
      <c r="CO54">
        <v>0</v>
      </c>
      <c r="CP54">
        <v>1</v>
      </c>
      <c r="CQ54">
        <v>0</v>
      </c>
      <c r="CR54">
        <v>0</v>
      </c>
      <c r="CS54">
        <v>0</v>
      </c>
      <c r="CT54">
        <v>0</v>
      </c>
      <c r="CU54">
        <v>0</v>
      </c>
      <c r="CV54">
        <v>0</v>
      </c>
      <c r="CW54">
        <v>0</v>
      </c>
      <c r="CX54">
        <v>0</v>
      </c>
      <c r="CY54">
        <v>1</v>
      </c>
      <c r="CZ54">
        <v>0</v>
      </c>
      <c r="DA54">
        <v>0</v>
      </c>
      <c r="DB54">
        <v>0</v>
      </c>
      <c r="DC54">
        <v>0</v>
      </c>
      <c r="DD54">
        <v>0</v>
      </c>
      <c r="DE54">
        <v>0</v>
      </c>
      <c r="DF54">
        <v>0</v>
      </c>
      <c r="DG54">
        <v>95654</v>
      </c>
    </row>
    <row r="55" spans="2:111" x14ac:dyDescent="0.25">
      <c r="C55" t="s">
        <v>12</v>
      </c>
      <c r="E55">
        <v>3071</v>
      </c>
      <c r="F55">
        <v>3000</v>
      </c>
      <c r="G55">
        <v>3005</v>
      </c>
      <c r="H55">
        <v>3034</v>
      </c>
      <c r="I55">
        <v>3041</v>
      </c>
      <c r="J55">
        <v>2911</v>
      </c>
      <c r="K55">
        <v>2987</v>
      </c>
      <c r="L55">
        <v>3125</v>
      </c>
      <c r="M55">
        <v>3046</v>
      </c>
      <c r="N55">
        <v>3251</v>
      </c>
      <c r="O55">
        <v>3429</v>
      </c>
      <c r="P55">
        <v>3409</v>
      </c>
      <c r="Q55">
        <v>3356</v>
      </c>
      <c r="R55">
        <v>3582</v>
      </c>
      <c r="S55">
        <v>3731</v>
      </c>
      <c r="T55">
        <v>3646</v>
      </c>
      <c r="U55">
        <v>3758</v>
      </c>
      <c r="V55">
        <v>3705</v>
      </c>
      <c r="W55">
        <v>3756</v>
      </c>
      <c r="X55">
        <v>3796</v>
      </c>
      <c r="Y55">
        <v>3911</v>
      </c>
      <c r="Z55">
        <v>3748</v>
      </c>
      <c r="AA55">
        <v>3784</v>
      </c>
      <c r="AB55">
        <v>3640</v>
      </c>
      <c r="AC55">
        <v>3718</v>
      </c>
      <c r="AD55">
        <v>3459</v>
      </c>
      <c r="AE55">
        <v>3477</v>
      </c>
      <c r="AF55">
        <v>3406</v>
      </c>
      <c r="AG55">
        <v>3424</v>
      </c>
      <c r="AH55">
        <v>3403</v>
      </c>
      <c r="AI55">
        <v>3334</v>
      </c>
      <c r="AJ55">
        <v>3157</v>
      </c>
      <c r="AK55">
        <v>3151</v>
      </c>
      <c r="AL55">
        <v>3103</v>
      </c>
      <c r="AM55">
        <v>2951</v>
      </c>
      <c r="AN55">
        <v>3054</v>
      </c>
      <c r="AO55">
        <v>3017</v>
      </c>
      <c r="AP55">
        <v>3033</v>
      </c>
      <c r="AQ55">
        <v>3344</v>
      </c>
      <c r="AR55">
        <v>3644</v>
      </c>
      <c r="AS55">
        <v>3682</v>
      </c>
      <c r="AT55">
        <v>3937</v>
      </c>
      <c r="AU55">
        <v>4017</v>
      </c>
      <c r="AV55">
        <v>4217</v>
      </c>
      <c r="AW55">
        <v>4332</v>
      </c>
      <c r="AX55">
        <v>4389</v>
      </c>
      <c r="AY55">
        <v>4438</v>
      </c>
      <c r="AZ55">
        <v>4443</v>
      </c>
      <c r="BA55">
        <v>4350</v>
      </c>
      <c r="BB55">
        <v>4408</v>
      </c>
      <c r="BC55">
        <v>4284</v>
      </c>
      <c r="BD55">
        <v>4422</v>
      </c>
      <c r="BE55">
        <v>4280</v>
      </c>
      <c r="BF55">
        <v>4304</v>
      </c>
      <c r="BG55">
        <v>4142</v>
      </c>
      <c r="BH55">
        <v>4015</v>
      </c>
      <c r="BI55">
        <v>3979</v>
      </c>
      <c r="BJ55">
        <v>3889</v>
      </c>
      <c r="BK55">
        <v>3770</v>
      </c>
      <c r="BL55">
        <v>3461</v>
      </c>
      <c r="BM55">
        <v>3441</v>
      </c>
      <c r="BN55">
        <v>3351</v>
      </c>
      <c r="BO55">
        <v>3308</v>
      </c>
      <c r="BP55">
        <v>3210</v>
      </c>
      <c r="BQ55">
        <v>3197</v>
      </c>
      <c r="BR55">
        <v>2777</v>
      </c>
      <c r="BS55">
        <v>2800</v>
      </c>
      <c r="BT55">
        <v>2941</v>
      </c>
      <c r="BU55">
        <v>2933</v>
      </c>
      <c r="BV55">
        <v>2668</v>
      </c>
      <c r="BW55">
        <v>2659</v>
      </c>
      <c r="BX55">
        <v>2839</v>
      </c>
      <c r="BY55">
        <v>2735</v>
      </c>
      <c r="BZ55">
        <v>2579</v>
      </c>
      <c r="CA55">
        <v>2434</v>
      </c>
      <c r="CB55">
        <v>2295</v>
      </c>
      <c r="CC55">
        <v>2232</v>
      </c>
      <c r="CD55">
        <v>2202</v>
      </c>
      <c r="CE55">
        <v>2122</v>
      </c>
      <c r="CF55">
        <v>2234</v>
      </c>
      <c r="CG55">
        <v>2121</v>
      </c>
      <c r="CH55">
        <v>1940</v>
      </c>
      <c r="CI55">
        <v>1698</v>
      </c>
      <c r="CJ55">
        <v>1500</v>
      </c>
      <c r="CK55">
        <v>1221</v>
      </c>
      <c r="CL55">
        <v>1008</v>
      </c>
      <c r="CM55">
        <v>833</v>
      </c>
      <c r="CN55">
        <v>668</v>
      </c>
      <c r="CO55">
        <v>557</v>
      </c>
      <c r="CP55">
        <v>449</v>
      </c>
      <c r="CQ55">
        <v>343</v>
      </c>
      <c r="CR55">
        <v>233</v>
      </c>
      <c r="CS55">
        <v>128</v>
      </c>
      <c r="CT55">
        <v>112</v>
      </c>
      <c r="CU55">
        <v>66</v>
      </c>
      <c r="CV55">
        <v>70</v>
      </c>
      <c r="CW55">
        <v>54</v>
      </c>
      <c r="CX55">
        <v>37</v>
      </c>
      <c r="CY55">
        <v>19</v>
      </c>
      <c r="CZ55">
        <v>7</v>
      </c>
      <c r="DA55">
        <v>9</v>
      </c>
      <c r="DB55">
        <v>8</v>
      </c>
      <c r="DC55">
        <v>4</v>
      </c>
      <c r="DD55">
        <v>1</v>
      </c>
      <c r="DE55">
        <v>1</v>
      </c>
      <c r="DF55">
        <v>2</v>
      </c>
      <c r="DG55">
        <v>285202</v>
      </c>
    </row>
    <row r="56" spans="2:111" x14ac:dyDescent="0.25">
      <c r="B56" t="s">
        <v>602</v>
      </c>
      <c r="C56" t="s">
        <v>185</v>
      </c>
      <c r="D56" t="s">
        <v>186</v>
      </c>
      <c r="E56">
        <v>13</v>
      </c>
      <c r="F56">
        <v>11</v>
      </c>
      <c r="G56">
        <v>11</v>
      </c>
      <c r="H56">
        <v>22</v>
      </c>
      <c r="I56">
        <v>20</v>
      </c>
      <c r="J56">
        <v>13</v>
      </c>
      <c r="K56">
        <v>19</v>
      </c>
      <c r="L56">
        <v>16</v>
      </c>
      <c r="M56">
        <v>18</v>
      </c>
      <c r="N56">
        <v>28</v>
      </c>
      <c r="O56">
        <v>19</v>
      </c>
      <c r="P56">
        <v>20</v>
      </c>
      <c r="Q56">
        <v>24</v>
      </c>
      <c r="R56">
        <v>24</v>
      </c>
      <c r="S56">
        <v>20</v>
      </c>
      <c r="T56">
        <v>22</v>
      </c>
      <c r="U56">
        <v>35</v>
      </c>
      <c r="V56">
        <v>50</v>
      </c>
      <c r="W56">
        <v>134</v>
      </c>
      <c r="X56">
        <v>222</v>
      </c>
      <c r="Y56">
        <v>433</v>
      </c>
      <c r="Z56">
        <v>689</v>
      </c>
      <c r="AA56">
        <v>1016</v>
      </c>
      <c r="AB56">
        <v>1318</v>
      </c>
      <c r="AC56">
        <v>1862</v>
      </c>
      <c r="AD56">
        <v>2192</v>
      </c>
      <c r="AE56">
        <v>2612</v>
      </c>
      <c r="AF56">
        <v>3034</v>
      </c>
      <c r="AG56">
        <v>3516</v>
      </c>
      <c r="AH56">
        <v>3753</v>
      </c>
      <c r="AI56">
        <v>3889</v>
      </c>
      <c r="AJ56">
        <v>4169</v>
      </c>
      <c r="AK56">
        <v>4307</v>
      </c>
      <c r="AL56">
        <v>4343</v>
      </c>
      <c r="AM56">
        <v>4533</v>
      </c>
      <c r="AN56">
        <v>4564</v>
      </c>
      <c r="AO56">
        <v>4487</v>
      </c>
      <c r="AP56">
        <v>4506</v>
      </c>
      <c r="AQ56">
        <v>4613</v>
      </c>
      <c r="AR56">
        <v>4607</v>
      </c>
      <c r="AS56">
        <v>4474</v>
      </c>
      <c r="AT56">
        <v>4411</v>
      </c>
      <c r="AU56">
        <v>4440</v>
      </c>
      <c r="AV56">
        <v>4284</v>
      </c>
      <c r="AW56">
        <v>4169</v>
      </c>
      <c r="AX56">
        <v>4244</v>
      </c>
      <c r="AY56">
        <v>4052</v>
      </c>
      <c r="AZ56">
        <v>3862</v>
      </c>
      <c r="BA56">
        <v>3682</v>
      </c>
      <c r="BB56">
        <v>3406</v>
      </c>
      <c r="BC56">
        <v>3239</v>
      </c>
      <c r="BD56">
        <v>3085</v>
      </c>
      <c r="BE56">
        <v>2908</v>
      </c>
      <c r="BF56">
        <v>2775</v>
      </c>
      <c r="BG56">
        <v>2644</v>
      </c>
      <c r="BH56">
        <v>2371</v>
      </c>
      <c r="BI56">
        <v>2412</v>
      </c>
      <c r="BJ56">
        <v>2241</v>
      </c>
      <c r="BK56">
        <v>2185</v>
      </c>
      <c r="BL56">
        <v>1931</v>
      </c>
      <c r="BM56">
        <v>2046</v>
      </c>
      <c r="BN56">
        <v>2027</v>
      </c>
      <c r="BO56">
        <v>1894</v>
      </c>
      <c r="BP56">
        <v>1771</v>
      </c>
      <c r="BQ56">
        <v>1523</v>
      </c>
      <c r="BR56">
        <v>1281</v>
      </c>
      <c r="BS56">
        <v>1201</v>
      </c>
      <c r="BT56">
        <v>1103</v>
      </c>
      <c r="BU56">
        <v>981</v>
      </c>
      <c r="BV56">
        <v>910</v>
      </c>
      <c r="BW56">
        <v>894</v>
      </c>
      <c r="BX56">
        <v>892</v>
      </c>
      <c r="BY56">
        <v>813</v>
      </c>
      <c r="BZ56">
        <v>727</v>
      </c>
      <c r="CA56">
        <v>678</v>
      </c>
      <c r="CB56">
        <v>679</v>
      </c>
      <c r="CC56">
        <v>597</v>
      </c>
      <c r="CD56">
        <v>564</v>
      </c>
      <c r="CE56">
        <v>472</v>
      </c>
      <c r="CF56">
        <v>435</v>
      </c>
      <c r="CG56">
        <v>443</v>
      </c>
      <c r="CH56">
        <v>395</v>
      </c>
      <c r="CI56">
        <v>329</v>
      </c>
      <c r="CJ56">
        <v>270</v>
      </c>
      <c r="CK56">
        <v>233</v>
      </c>
      <c r="CL56">
        <v>176</v>
      </c>
      <c r="CM56">
        <v>186</v>
      </c>
      <c r="CN56">
        <v>145</v>
      </c>
      <c r="CO56">
        <v>94</v>
      </c>
      <c r="CP56">
        <v>88</v>
      </c>
      <c r="CQ56">
        <v>76</v>
      </c>
      <c r="CR56">
        <v>44</v>
      </c>
      <c r="CS56">
        <v>21</v>
      </c>
      <c r="CT56">
        <v>19</v>
      </c>
      <c r="CU56">
        <v>11</v>
      </c>
      <c r="CV56">
        <v>11</v>
      </c>
      <c r="CW56">
        <v>7</v>
      </c>
      <c r="CX56">
        <v>2</v>
      </c>
      <c r="CY56">
        <v>2</v>
      </c>
      <c r="CZ56">
        <v>3</v>
      </c>
      <c r="DA56">
        <v>1</v>
      </c>
      <c r="DB56">
        <v>1</v>
      </c>
      <c r="DC56">
        <v>2</v>
      </c>
      <c r="DD56">
        <v>1</v>
      </c>
      <c r="DG56">
        <v>156047</v>
      </c>
    </row>
    <row r="57" spans="2:111" x14ac:dyDescent="0.25">
      <c r="D57" t="s">
        <v>187</v>
      </c>
      <c r="E57">
        <v>2676</v>
      </c>
      <c r="F57">
        <v>2686</v>
      </c>
      <c r="G57">
        <v>2680</v>
      </c>
      <c r="H57">
        <v>2707</v>
      </c>
      <c r="I57">
        <v>2751</v>
      </c>
      <c r="J57">
        <v>2750</v>
      </c>
      <c r="K57">
        <v>2725</v>
      </c>
      <c r="L57">
        <v>2530</v>
      </c>
      <c r="M57">
        <v>2679</v>
      </c>
      <c r="N57">
        <v>2553</v>
      </c>
      <c r="O57">
        <v>2697</v>
      </c>
      <c r="P57">
        <v>2637</v>
      </c>
      <c r="Q57">
        <v>2575</v>
      </c>
      <c r="R57">
        <v>2538</v>
      </c>
      <c r="S57">
        <v>2633</v>
      </c>
      <c r="T57">
        <v>2448</v>
      </c>
      <c r="U57">
        <v>2407</v>
      </c>
      <c r="V57">
        <v>2310</v>
      </c>
      <c r="W57">
        <v>2096</v>
      </c>
      <c r="X57">
        <v>1795</v>
      </c>
      <c r="Y57">
        <v>1704</v>
      </c>
      <c r="Z57">
        <v>1508</v>
      </c>
      <c r="AA57">
        <v>1251</v>
      </c>
      <c r="AB57">
        <v>1088</v>
      </c>
      <c r="AC57">
        <v>841</v>
      </c>
      <c r="AD57">
        <v>737</v>
      </c>
      <c r="AE57">
        <v>607</v>
      </c>
      <c r="AF57">
        <v>510</v>
      </c>
      <c r="AG57">
        <v>384</v>
      </c>
      <c r="AH57">
        <v>351</v>
      </c>
      <c r="AI57">
        <v>255</v>
      </c>
      <c r="AJ57">
        <v>213</v>
      </c>
      <c r="AK57">
        <v>205</v>
      </c>
      <c r="AL57">
        <v>162</v>
      </c>
      <c r="AM57">
        <v>162</v>
      </c>
      <c r="AN57">
        <v>136</v>
      </c>
      <c r="AO57">
        <v>91</v>
      </c>
      <c r="AP57">
        <v>102</v>
      </c>
      <c r="AQ57">
        <v>91</v>
      </c>
      <c r="AR57">
        <v>55</v>
      </c>
      <c r="AS57">
        <v>64</v>
      </c>
      <c r="AT57">
        <v>59</v>
      </c>
      <c r="AU57">
        <v>47</v>
      </c>
      <c r="AV57">
        <v>51</v>
      </c>
      <c r="AW57">
        <v>57</v>
      </c>
      <c r="AX57">
        <v>48</v>
      </c>
      <c r="AY57">
        <v>53</v>
      </c>
      <c r="AZ57">
        <v>41</v>
      </c>
      <c r="BA57">
        <v>33</v>
      </c>
      <c r="BB57">
        <v>28</v>
      </c>
      <c r="BC57">
        <v>16</v>
      </c>
      <c r="BD57">
        <v>20</v>
      </c>
      <c r="BE57">
        <v>20</v>
      </c>
      <c r="BF57">
        <v>21</v>
      </c>
      <c r="BG57">
        <v>22</v>
      </c>
      <c r="BH57">
        <v>17</v>
      </c>
      <c r="BI57">
        <v>11</v>
      </c>
      <c r="BJ57">
        <v>17</v>
      </c>
      <c r="BK57">
        <v>5</v>
      </c>
      <c r="BL57">
        <v>9</v>
      </c>
      <c r="BM57">
        <v>8</v>
      </c>
      <c r="BN57">
        <v>12</v>
      </c>
      <c r="BO57">
        <v>5</v>
      </c>
      <c r="BP57">
        <v>6</v>
      </c>
      <c r="BQ57">
        <v>3</v>
      </c>
      <c r="BR57">
        <v>4</v>
      </c>
      <c r="BS57">
        <v>3</v>
      </c>
      <c r="BT57">
        <v>4</v>
      </c>
      <c r="BU57">
        <v>4</v>
      </c>
      <c r="BV57">
        <v>3</v>
      </c>
      <c r="BW57">
        <v>3</v>
      </c>
      <c r="BX57">
        <v>4</v>
      </c>
      <c r="BY57">
        <v>0</v>
      </c>
      <c r="BZ57">
        <v>1</v>
      </c>
      <c r="CA57">
        <v>1</v>
      </c>
      <c r="CB57">
        <v>0</v>
      </c>
      <c r="CC57">
        <v>0</v>
      </c>
      <c r="CD57">
        <v>2</v>
      </c>
      <c r="CE57">
        <v>1</v>
      </c>
      <c r="CF57">
        <v>0</v>
      </c>
      <c r="CG57">
        <v>1</v>
      </c>
      <c r="CH57">
        <v>0</v>
      </c>
      <c r="CI57">
        <v>0</v>
      </c>
      <c r="CJ57">
        <v>0</v>
      </c>
      <c r="CK57">
        <v>0</v>
      </c>
      <c r="CL57">
        <v>0</v>
      </c>
      <c r="CM57">
        <v>0</v>
      </c>
      <c r="CN57">
        <v>0</v>
      </c>
      <c r="CO57">
        <v>1</v>
      </c>
      <c r="CP57">
        <v>0</v>
      </c>
      <c r="CQ57">
        <v>0</v>
      </c>
      <c r="CR57">
        <v>0</v>
      </c>
      <c r="CS57">
        <v>0</v>
      </c>
      <c r="CT57">
        <v>0</v>
      </c>
      <c r="CU57">
        <v>0</v>
      </c>
      <c r="CV57">
        <v>0</v>
      </c>
      <c r="CW57">
        <v>0</v>
      </c>
      <c r="CX57">
        <v>0</v>
      </c>
      <c r="CY57">
        <v>0</v>
      </c>
      <c r="CZ57">
        <v>0</v>
      </c>
      <c r="DA57">
        <v>0</v>
      </c>
      <c r="DB57">
        <v>0</v>
      </c>
      <c r="DC57">
        <v>0</v>
      </c>
      <c r="DD57">
        <v>0</v>
      </c>
      <c r="DG57">
        <v>62031</v>
      </c>
    </row>
    <row r="58" spans="2:111" x14ac:dyDescent="0.25">
      <c r="C58" t="s">
        <v>12</v>
      </c>
      <c r="E58">
        <v>2689</v>
      </c>
      <c r="F58">
        <v>2697</v>
      </c>
      <c r="G58">
        <v>2691</v>
      </c>
      <c r="H58">
        <v>2729</v>
      </c>
      <c r="I58">
        <v>2771</v>
      </c>
      <c r="J58">
        <v>2763</v>
      </c>
      <c r="K58">
        <v>2744</v>
      </c>
      <c r="L58">
        <v>2546</v>
      </c>
      <c r="M58">
        <v>2697</v>
      </c>
      <c r="N58">
        <v>2581</v>
      </c>
      <c r="O58">
        <v>2716</v>
      </c>
      <c r="P58">
        <v>2657</v>
      </c>
      <c r="Q58">
        <v>2599</v>
      </c>
      <c r="R58">
        <v>2562</v>
      </c>
      <c r="S58">
        <v>2653</v>
      </c>
      <c r="T58">
        <v>2470</v>
      </c>
      <c r="U58">
        <v>2442</v>
      </c>
      <c r="V58">
        <v>2360</v>
      </c>
      <c r="W58">
        <v>2230</v>
      </c>
      <c r="X58">
        <v>2017</v>
      </c>
      <c r="Y58">
        <v>2137</v>
      </c>
      <c r="Z58">
        <v>2197</v>
      </c>
      <c r="AA58">
        <v>2267</v>
      </c>
      <c r="AB58">
        <v>2406</v>
      </c>
      <c r="AC58">
        <v>2703</v>
      </c>
      <c r="AD58">
        <v>2929</v>
      </c>
      <c r="AE58">
        <v>3219</v>
      </c>
      <c r="AF58">
        <v>3544</v>
      </c>
      <c r="AG58">
        <v>3900</v>
      </c>
      <c r="AH58">
        <v>4104</v>
      </c>
      <c r="AI58">
        <v>4144</v>
      </c>
      <c r="AJ58">
        <v>4382</v>
      </c>
      <c r="AK58">
        <v>4512</v>
      </c>
      <c r="AL58">
        <v>4505</v>
      </c>
      <c r="AM58">
        <v>4695</v>
      </c>
      <c r="AN58">
        <v>4700</v>
      </c>
      <c r="AO58">
        <v>4578</v>
      </c>
      <c r="AP58">
        <v>4608</v>
      </c>
      <c r="AQ58">
        <v>4704</v>
      </c>
      <c r="AR58">
        <v>4662</v>
      </c>
      <c r="AS58">
        <v>4538</v>
      </c>
      <c r="AT58">
        <v>4470</v>
      </c>
      <c r="AU58">
        <v>4487</v>
      </c>
      <c r="AV58">
        <v>4335</v>
      </c>
      <c r="AW58">
        <v>4226</v>
      </c>
      <c r="AX58">
        <v>4292</v>
      </c>
      <c r="AY58">
        <v>4105</v>
      </c>
      <c r="AZ58">
        <v>3903</v>
      </c>
      <c r="BA58">
        <v>3715</v>
      </c>
      <c r="BB58">
        <v>3434</v>
      </c>
      <c r="BC58">
        <v>3255</v>
      </c>
      <c r="BD58">
        <v>3105</v>
      </c>
      <c r="BE58">
        <v>2928</v>
      </c>
      <c r="BF58">
        <v>2796</v>
      </c>
      <c r="BG58">
        <v>2666</v>
      </c>
      <c r="BH58">
        <v>2388</v>
      </c>
      <c r="BI58">
        <v>2423</v>
      </c>
      <c r="BJ58">
        <v>2258</v>
      </c>
      <c r="BK58">
        <v>2190</v>
      </c>
      <c r="BL58">
        <v>1940</v>
      </c>
      <c r="BM58">
        <v>2054</v>
      </c>
      <c r="BN58">
        <v>2039</v>
      </c>
      <c r="BO58">
        <v>1899</v>
      </c>
      <c r="BP58">
        <v>1777</v>
      </c>
      <c r="BQ58">
        <v>1526</v>
      </c>
      <c r="BR58">
        <v>1285</v>
      </c>
      <c r="BS58">
        <v>1204</v>
      </c>
      <c r="BT58">
        <v>1107</v>
      </c>
      <c r="BU58">
        <v>985</v>
      </c>
      <c r="BV58">
        <v>913</v>
      </c>
      <c r="BW58">
        <v>897</v>
      </c>
      <c r="BX58">
        <v>896</v>
      </c>
      <c r="BY58">
        <v>813</v>
      </c>
      <c r="BZ58">
        <v>728</v>
      </c>
      <c r="CA58">
        <v>679</v>
      </c>
      <c r="CB58">
        <v>679</v>
      </c>
      <c r="CC58">
        <v>597</v>
      </c>
      <c r="CD58">
        <v>566</v>
      </c>
      <c r="CE58">
        <v>473</v>
      </c>
      <c r="CF58">
        <v>435</v>
      </c>
      <c r="CG58">
        <v>444</v>
      </c>
      <c r="CH58">
        <v>395</v>
      </c>
      <c r="CI58">
        <v>329</v>
      </c>
      <c r="CJ58">
        <v>270</v>
      </c>
      <c r="CK58">
        <v>233</v>
      </c>
      <c r="CL58">
        <v>176</v>
      </c>
      <c r="CM58">
        <v>186</v>
      </c>
      <c r="CN58">
        <v>145</v>
      </c>
      <c r="CO58">
        <v>95</v>
      </c>
      <c r="CP58">
        <v>88</v>
      </c>
      <c r="CQ58">
        <v>76</v>
      </c>
      <c r="CR58">
        <v>44</v>
      </c>
      <c r="CS58">
        <v>21</v>
      </c>
      <c r="CT58">
        <v>19</v>
      </c>
      <c r="CU58">
        <v>11</v>
      </c>
      <c r="CV58">
        <v>11</v>
      </c>
      <c r="CW58">
        <v>7</v>
      </c>
      <c r="CX58">
        <v>2</v>
      </c>
      <c r="CY58">
        <v>2</v>
      </c>
      <c r="CZ58">
        <v>3</v>
      </c>
      <c r="DA58">
        <v>1</v>
      </c>
      <c r="DB58">
        <v>1</v>
      </c>
      <c r="DC58">
        <v>2</v>
      </c>
      <c r="DD58">
        <v>1</v>
      </c>
      <c r="DG58">
        <v>218078</v>
      </c>
    </row>
    <row r="59" spans="2:111" x14ac:dyDescent="0.25">
      <c r="B59" t="s">
        <v>12</v>
      </c>
      <c r="C59" t="s">
        <v>185</v>
      </c>
      <c r="D59" t="s">
        <v>186</v>
      </c>
      <c r="E59">
        <v>28</v>
      </c>
      <c r="F59">
        <v>37</v>
      </c>
      <c r="G59">
        <v>35</v>
      </c>
      <c r="H59">
        <v>51</v>
      </c>
      <c r="I59">
        <v>51</v>
      </c>
      <c r="J59">
        <v>59</v>
      </c>
      <c r="K59">
        <v>53</v>
      </c>
      <c r="L59">
        <v>64</v>
      </c>
      <c r="M59">
        <v>53</v>
      </c>
      <c r="N59">
        <v>65</v>
      </c>
      <c r="O59">
        <v>63</v>
      </c>
      <c r="P59">
        <v>78</v>
      </c>
      <c r="Q59">
        <v>65</v>
      </c>
      <c r="R59">
        <v>63</v>
      </c>
      <c r="S59">
        <v>57</v>
      </c>
      <c r="T59">
        <v>57</v>
      </c>
      <c r="U59">
        <v>82</v>
      </c>
      <c r="V59">
        <v>104</v>
      </c>
      <c r="W59">
        <v>238</v>
      </c>
      <c r="X59">
        <v>440</v>
      </c>
      <c r="Y59">
        <v>707</v>
      </c>
      <c r="Z59">
        <v>1150</v>
      </c>
      <c r="AA59">
        <v>1659</v>
      </c>
      <c r="AB59">
        <v>2209</v>
      </c>
      <c r="AC59">
        <v>2981</v>
      </c>
      <c r="AD59">
        <v>3562</v>
      </c>
      <c r="AE59">
        <v>4306</v>
      </c>
      <c r="AF59">
        <v>4993</v>
      </c>
      <c r="AG59">
        <v>5757</v>
      </c>
      <c r="AH59">
        <v>6183</v>
      </c>
      <c r="AI59">
        <v>6498</v>
      </c>
      <c r="AJ59">
        <v>6774</v>
      </c>
      <c r="AK59">
        <v>7011</v>
      </c>
      <c r="AL59">
        <v>7054</v>
      </c>
      <c r="AM59">
        <v>7169</v>
      </c>
      <c r="AN59">
        <v>7293</v>
      </c>
      <c r="AO59">
        <v>7264</v>
      </c>
      <c r="AP59">
        <v>7316</v>
      </c>
      <c r="AQ59">
        <v>7729</v>
      </c>
      <c r="AR59">
        <v>8020</v>
      </c>
      <c r="AS59">
        <v>7958</v>
      </c>
      <c r="AT59">
        <v>8133</v>
      </c>
      <c r="AU59">
        <v>8237</v>
      </c>
      <c r="AV59">
        <v>8298</v>
      </c>
      <c r="AW59">
        <v>8268</v>
      </c>
      <c r="AX59">
        <v>8392</v>
      </c>
      <c r="AY59">
        <v>8290</v>
      </c>
      <c r="AZ59">
        <v>8137</v>
      </c>
      <c r="BA59">
        <v>7848</v>
      </c>
      <c r="BB59">
        <v>7634</v>
      </c>
      <c r="BC59">
        <v>7381</v>
      </c>
      <c r="BD59">
        <v>7366</v>
      </c>
      <c r="BE59">
        <v>7045</v>
      </c>
      <c r="BF59">
        <v>6942</v>
      </c>
      <c r="BG59">
        <v>6672</v>
      </c>
      <c r="BH59">
        <v>6273</v>
      </c>
      <c r="BI59">
        <v>6287</v>
      </c>
      <c r="BJ59">
        <v>6060</v>
      </c>
      <c r="BK59">
        <v>5885</v>
      </c>
      <c r="BL59">
        <v>5330</v>
      </c>
      <c r="BM59">
        <v>5439</v>
      </c>
      <c r="BN59">
        <v>5335</v>
      </c>
      <c r="BO59">
        <v>5162</v>
      </c>
      <c r="BP59">
        <v>4952</v>
      </c>
      <c r="BQ59">
        <v>4694</v>
      </c>
      <c r="BR59">
        <v>4038</v>
      </c>
      <c r="BS59">
        <v>3985</v>
      </c>
      <c r="BT59">
        <v>4030</v>
      </c>
      <c r="BU59">
        <v>3905</v>
      </c>
      <c r="BV59">
        <v>3566</v>
      </c>
      <c r="BW59">
        <v>3546</v>
      </c>
      <c r="BX59">
        <v>3723</v>
      </c>
      <c r="BY59">
        <v>3540</v>
      </c>
      <c r="BZ59">
        <v>3299</v>
      </c>
      <c r="CA59">
        <v>3111</v>
      </c>
      <c r="CB59">
        <v>2971</v>
      </c>
      <c r="CC59">
        <v>2827</v>
      </c>
      <c r="CD59">
        <v>2765</v>
      </c>
      <c r="CE59">
        <v>2591</v>
      </c>
      <c r="CF59">
        <v>2669</v>
      </c>
      <c r="CG59">
        <v>2561</v>
      </c>
      <c r="CH59">
        <v>2333</v>
      </c>
      <c r="CI59">
        <v>2026</v>
      </c>
      <c r="CJ59">
        <v>1769</v>
      </c>
      <c r="CK59">
        <v>1451</v>
      </c>
      <c r="CL59">
        <v>1184</v>
      </c>
      <c r="CM59">
        <v>1019</v>
      </c>
      <c r="CN59">
        <v>809</v>
      </c>
      <c r="CO59">
        <v>651</v>
      </c>
      <c r="CP59">
        <v>536</v>
      </c>
      <c r="CQ59">
        <v>419</v>
      </c>
      <c r="CR59">
        <v>277</v>
      </c>
      <c r="CS59">
        <v>149</v>
      </c>
      <c r="CT59">
        <v>131</v>
      </c>
      <c r="CU59">
        <v>77</v>
      </c>
      <c r="CV59">
        <v>81</v>
      </c>
      <c r="CW59">
        <v>61</v>
      </c>
      <c r="CX59">
        <v>39</v>
      </c>
      <c r="CY59">
        <v>20</v>
      </c>
      <c r="CZ59">
        <v>10</v>
      </c>
      <c r="DA59">
        <v>10</v>
      </c>
      <c r="DB59">
        <v>9</v>
      </c>
      <c r="DC59">
        <v>6</v>
      </c>
      <c r="DD59">
        <v>2</v>
      </c>
      <c r="DE59">
        <v>1</v>
      </c>
      <c r="DF59">
        <v>2</v>
      </c>
      <c r="DG59">
        <v>345595</v>
      </c>
    </row>
    <row r="60" spans="2:111" x14ac:dyDescent="0.25">
      <c r="D60" t="s">
        <v>187</v>
      </c>
      <c r="E60">
        <v>5732</v>
      </c>
      <c r="F60">
        <v>5660</v>
      </c>
      <c r="G60">
        <v>5661</v>
      </c>
      <c r="H60">
        <v>5712</v>
      </c>
      <c r="I60">
        <v>5761</v>
      </c>
      <c r="J60">
        <v>5615</v>
      </c>
      <c r="K60">
        <v>5678</v>
      </c>
      <c r="L60">
        <v>5607</v>
      </c>
      <c r="M60">
        <v>5690</v>
      </c>
      <c r="N60">
        <v>5767</v>
      </c>
      <c r="O60">
        <v>6082</v>
      </c>
      <c r="P60">
        <v>5988</v>
      </c>
      <c r="Q60">
        <v>5890</v>
      </c>
      <c r="R60">
        <v>6081</v>
      </c>
      <c r="S60">
        <v>6327</v>
      </c>
      <c r="T60">
        <v>6059</v>
      </c>
      <c r="U60">
        <v>6118</v>
      </c>
      <c r="V60">
        <v>5961</v>
      </c>
      <c r="W60">
        <v>5748</v>
      </c>
      <c r="X60">
        <v>5373</v>
      </c>
      <c r="Y60">
        <v>5341</v>
      </c>
      <c r="Z60">
        <v>4795</v>
      </c>
      <c r="AA60">
        <v>4392</v>
      </c>
      <c r="AB60">
        <v>3837</v>
      </c>
      <c r="AC60">
        <v>3440</v>
      </c>
      <c r="AD60">
        <v>2826</v>
      </c>
      <c r="AE60">
        <v>2390</v>
      </c>
      <c r="AF60">
        <v>1957</v>
      </c>
      <c r="AG60">
        <v>1567</v>
      </c>
      <c r="AH60">
        <v>1324</v>
      </c>
      <c r="AI60">
        <v>980</v>
      </c>
      <c r="AJ60">
        <v>765</v>
      </c>
      <c r="AK60">
        <v>652</v>
      </c>
      <c r="AL60">
        <v>554</v>
      </c>
      <c r="AM60">
        <v>477</v>
      </c>
      <c r="AN60">
        <v>461</v>
      </c>
      <c r="AO60">
        <v>331</v>
      </c>
      <c r="AP60">
        <v>325</v>
      </c>
      <c r="AQ60">
        <v>319</v>
      </c>
      <c r="AR60">
        <v>286</v>
      </c>
      <c r="AS60">
        <v>262</v>
      </c>
      <c r="AT60">
        <v>274</v>
      </c>
      <c r="AU60">
        <v>267</v>
      </c>
      <c r="AV60">
        <v>254</v>
      </c>
      <c r="AW60">
        <v>290</v>
      </c>
      <c r="AX60">
        <v>289</v>
      </c>
      <c r="AY60">
        <v>253</v>
      </c>
      <c r="AZ60">
        <v>209</v>
      </c>
      <c r="BA60">
        <v>217</v>
      </c>
      <c r="BB60">
        <v>208</v>
      </c>
      <c r="BC60">
        <v>158</v>
      </c>
      <c r="BD60">
        <v>161</v>
      </c>
      <c r="BE60">
        <v>163</v>
      </c>
      <c r="BF60">
        <v>158</v>
      </c>
      <c r="BG60">
        <v>136</v>
      </c>
      <c r="BH60">
        <v>130</v>
      </c>
      <c r="BI60">
        <v>115</v>
      </c>
      <c r="BJ60">
        <v>87</v>
      </c>
      <c r="BK60">
        <v>75</v>
      </c>
      <c r="BL60">
        <v>71</v>
      </c>
      <c r="BM60">
        <v>56</v>
      </c>
      <c r="BN60">
        <v>55</v>
      </c>
      <c r="BO60">
        <v>45</v>
      </c>
      <c r="BP60">
        <v>35</v>
      </c>
      <c r="BQ60">
        <v>29</v>
      </c>
      <c r="BR60">
        <v>24</v>
      </c>
      <c r="BS60">
        <v>19</v>
      </c>
      <c r="BT60">
        <v>18</v>
      </c>
      <c r="BU60">
        <v>13</v>
      </c>
      <c r="BV60">
        <v>15</v>
      </c>
      <c r="BW60">
        <v>10</v>
      </c>
      <c r="BX60">
        <v>12</v>
      </c>
      <c r="BY60">
        <v>8</v>
      </c>
      <c r="BZ60">
        <v>8</v>
      </c>
      <c r="CA60">
        <v>2</v>
      </c>
      <c r="CB60">
        <v>3</v>
      </c>
      <c r="CC60">
        <v>2</v>
      </c>
      <c r="CD60">
        <v>3</v>
      </c>
      <c r="CE60">
        <v>4</v>
      </c>
      <c r="CF60">
        <v>0</v>
      </c>
      <c r="CG60">
        <v>4</v>
      </c>
      <c r="CH60">
        <v>2</v>
      </c>
      <c r="CI60">
        <v>1</v>
      </c>
      <c r="CJ60">
        <v>1</v>
      </c>
      <c r="CK60">
        <v>3</v>
      </c>
      <c r="CL60">
        <v>0</v>
      </c>
      <c r="CM60">
        <v>0</v>
      </c>
      <c r="CN60">
        <v>4</v>
      </c>
      <c r="CO60">
        <v>1</v>
      </c>
      <c r="CP60">
        <v>1</v>
      </c>
      <c r="CQ60">
        <v>0</v>
      </c>
      <c r="CR60">
        <v>0</v>
      </c>
      <c r="CS60">
        <v>0</v>
      </c>
      <c r="CT60">
        <v>0</v>
      </c>
      <c r="CU60">
        <v>0</v>
      </c>
      <c r="CV60">
        <v>0</v>
      </c>
      <c r="CW60">
        <v>0</v>
      </c>
      <c r="CX60">
        <v>0</v>
      </c>
      <c r="CY60">
        <v>1</v>
      </c>
      <c r="CZ60">
        <v>0</v>
      </c>
      <c r="DA60">
        <v>0</v>
      </c>
      <c r="DB60">
        <v>0</v>
      </c>
      <c r="DC60">
        <v>0</v>
      </c>
      <c r="DD60">
        <v>0</v>
      </c>
      <c r="DE60">
        <v>0</v>
      </c>
      <c r="DF60">
        <v>0</v>
      </c>
      <c r="DG60">
        <v>157685</v>
      </c>
    </row>
    <row r="61" spans="2:111" x14ac:dyDescent="0.25">
      <c r="C61" t="s">
        <v>12</v>
      </c>
      <c r="E61">
        <v>5760</v>
      </c>
      <c r="F61">
        <v>5697</v>
      </c>
      <c r="G61">
        <v>5696</v>
      </c>
      <c r="H61">
        <v>5763</v>
      </c>
      <c r="I61">
        <v>5812</v>
      </c>
      <c r="J61">
        <v>5674</v>
      </c>
      <c r="K61">
        <v>5731</v>
      </c>
      <c r="L61">
        <v>5671</v>
      </c>
      <c r="M61">
        <v>5743</v>
      </c>
      <c r="N61">
        <v>5832</v>
      </c>
      <c r="O61">
        <v>6145</v>
      </c>
      <c r="P61">
        <v>6066</v>
      </c>
      <c r="Q61">
        <v>5955</v>
      </c>
      <c r="R61">
        <v>6144</v>
      </c>
      <c r="S61">
        <v>6384</v>
      </c>
      <c r="T61">
        <v>6116</v>
      </c>
      <c r="U61">
        <v>6200</v>
      </c>
      <c r="V61">
        <v>6065</v>
      </c>
      <c r="W61">
        <v>5986</v>
      </c>
      <c r="X61">
        <v>5813</v>
      </c>
      <c r="Y61">
        <v>6048</v>
      </c>
      <c r="Z61">
        <v>5945</v>
      </c>
      <c r="AA61">
        <v>6051</v>
      </c>
      <c r="AB61">
        <v>6046</v>
      </c>
      <c r="AC61">
        <v>6421</v>
      </c>
      <c r="AD61">
        <v>6388</v>
      </c>
      <c r="AE61">
        <v>6696</v>
      </c>
      <c r="AF61">
        <v>6950</v>
      </c>
      <c r="AG61">
        <v>7324</v>
      </c>
      <c r="AH61">
        <v>7507</v>
      </c>
      <c r="AI61">
        <v>7478</v>
      </c>
      <c r="AJ61">
        <v>7539</v>
      </c>
      <c r="AK61">
        <v>7663</v>
      </c>
      <c r="AL61">
        <v>7608</v>
      </c>
      <c r="AM61">
        <v>7646</v>
      </c>
      <c r="AN61">
        <v>7754</v>
      </c>
      <c r="AO61">
        <v>7595</v>
      </c>
      <c r="AP61">
        <v>7641</v>
      </c>
      <c r="AQ61">
        <v>8048</v>
      </c>
      <c r="AR61">
        <v>8306</v>
      </c>
      <c r="AS61">
        <v>8220</v>
      </c>
      <c r="AT61">
        <v>8407</v>
      </c>
      <c r="AU61">
        <v>8504</v>
      </c>
      <c r="AV61">
        <v>8552</v>
      </c>
      <c r="AW61">
        <v>8558</v>
      </c>
      <c r="AX61">
        <v>8681</v>
      </c>
      <c r="AY61">
        <v>8543</v>
      </c>
      <c r="AZ61">
        <v>8346</v>
      </c>
      <c r="BA61">
        <v>8065</v>
      </c>
      <c r="BB61">
        <v>7842</v>
      </c>
      <c r="BC61">
        <v>7539</v>
      </c>
      <c r="BD61">
        <v>7527</v>
      </c>
      <c r="BE61">
        <v>7208</v>
      </c>
      <c r="BF61">
        <v>7100</v>
      </c>
      <c r="BG61">
        <v>6808</v>
      </c>
      <c r="BH61">
        <v>6403</v>
      </c>
      <c r="BI61">
        <v>6402</v>
      </c>
      <c r="BJ61">
        <v>6147</v>
      </c>
      <c r="BK61">
        <v>5960</v>
      </c>
      <c r="BL61">
        <v>5401</v>
      </c>
      <c r="BM61">
        <v>5495</v>
      </c>
      <c r="BN61">
        <v>5390</v>
      </c>
      <c r="BO61">
        <v>5207</v>
      </c>
      <c r="BP61">
        <v>4987</v>
      </c>
      <c r="BQ61">
        <v>4723</v>
      </c>
      <c r="BR61">
        <v>4062</v>
      </c>
      <c r="BS61">
        <v>4004</v>
      </c>
      <c r="BT61">
        <v>4048</v>
      </c>
      <c r="BU61">
        <v>3918</v>
      </c>
      <c r="BV61">
        <v>3581</v>
      </c>
      <c r="BW61">
        <v>3556</v>
      </c>
      <c r="BX61">
        <v>3735</v>
      </c>
      <c r="BY61">
        <v>3548</v>
      </c>
      <c r="BZ61">
        <v>3307</v>
      </c>
      <c r="CA61">
        <v>3113</v>
      </c>
      <c r="CB61">
        <v>2974</v>
      </c>
      <c r="CC61">
        <v>2829</v>
      </c>
      <c r="CD61">
        <v>2768</v>
      </c>
      <c r="CE61">
        <v>2595</v>
      </c>
      <c r="CF61">
        <v>2669</v>
      </c>
      <c r="CG61">
        <v>2565</v>
      </c>
      <c r="CH61">
        <v>2335</v>
      </c>
      <c r="CI61">
        <v>2027</v>
      </c>
      <c r="CJ61">
        <v>1770</v>
      </c>
      <c r="CK61">
        <v>1454</v>
      </c>
      <c r="CL61">
        <v>1184</v>
      </c>
      <c r="CM61">
        <v>1019</v>
      </c>
      <c r="CN61">
        <v>813</v>
      </c>
      <c r="CO61">
        <v>652</v>
      </c>
      <c r="CP61">
        <v>537</v>
      </c>
      <c r="CQ61">
        <v>419</v>
      </c>
      <c r="CR61">
        <v>277</v>
      </c>
      <c r="CS61">
        <v>149</v>
      </c>
      <c r="CT61">
        <v>131</v>
      </c>
      <c r="CU61">
        <v>77</v>
      </c>
      <c r="CV61">
        <v>81</v>
      </c>
      <c r="CW61">
        <v>61</v>
      </c>
      <c r="CX61">
        <v>39</v>
      </c>
      <c r="CY61">
        <v>21</v>
      </c>
      <c r="CZ61">
        <v>10</v>
      </c>
      <c r="DA61">
        <v>10</v>
      </c>
      <c r="DB61">
        <v>9</v>
      </c>
      <c r="DC61">
        <v>6</v>
      </c>
      <c r="DD61">
        <v>2</v>
      </c>
      <c r="DE61">
        <v>1</v>
      </c>
      <c r="DF61">
        <v>2</v>
      </c>
      <c r="DG61">
        <v>503280</v>
      </c>
    </row>
    <row r="63" spans="2:111" x14ac:dyDescent="0.25"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</row>
    <row r="64" spans="2:111" x14ac:dyDescent="0.25"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</row>
    <row r="65" spans="2:111" x14ac:dyDescent="0.25">
      <c r="BD65" t="s">
        <v>182</v>
      </c>
    </row>
    <row r="66" spans="2:111" x14ac:dyDescent="0.25">
      <c r="B66" t="s">
        <v>14</v>
      </c>
    </row>
    <row r="67" spans="2:111" x14ac:dyDescent="0.25">
      <c r="BE67" t="s">
        <v>16</v>
      </c>
    </row>
    <row r="68" spans="2:111" x14ac:dyDescent="0.25">
      <c r="B68" t="s">
        <v>183</v>
      </c>
      <c r="E68">
        <v>0</v>
      </c>
      <c r="F68">
        <v>1</v>
      </c>
      <c r="G68">
        <v>2</v>
      </c>
      <c r="H68">
        <v>3</v>
      </c>
      <c r="I68">
        <v>4</v>
      </c>
      <c r="J68">
        <v>5</v>
      </c>
      <c r="K68">
        <v>6</v>
      </c>
      <c r="L68">
        <v>7</v>
      </c>
      <c r="M68">
        <v>8</v>
      </c>
      <c r="N68">
        <v>9</v>
      </c>
      <c r="O68">
        <v>10</v>
      </c>
      <c r="P68">
        <v>11</v>
      </c>
      <c r="Q68">
        <v>12</v>
      </c>
      <c r="R68">
        <v>13</v>
      </c>
      <c r="S68">
        <v>14</v>
      </c>
      <c r="T68">
        <v>15</v>
      </c>
      <c r="U68">
        <v>16</v>
      </c>
      <c r="V68">
        <v>17</v>
      </c>
      <c r="W68">
        <v>18</v>
      </c>
      <c r="X68">
        <v>19</v>
      </c>
      <c r="Y68">
        <v>20</v>
      </c>
      <c r="Z68">
        <v>21</v>
      </c>
      <c r="AA68">
        <v>22</v>
      </c>
      <c r="AB68">
        <v>23</v>
      </c>
      <c r="AC68">
        <v>24</v>
      </c>
      <c r="AD68">
        <v>25</v>
      </c>
      <c r="AE68">
        <v>26</v>
      </c>
      <c r="AF68">
        <v>27</v>
      </c>
      <c r="AG68">
        <v>28</v>
      </c>
      <c r="AH68">
        <v>29</v>
      </c>
      <c r="AI68">
        <v>30</v>
      </c>
      <c r="AJ68">
        <v>31</v>
      </c>
      <c r="AK68">
        <v>32</v>
      </c>
      <c r="AL68">
        <v>33</v>
      </c>
      <c r="AM68">
        <v>34</v>
      </c>
      <c r="AN68">
        <v>35</v>
      </c>
      <c r="AO68">
        <v>36</v>
      </c>
      <c r="AP68">
        <v>37</v>
      </c>
      <c r="AQ68">
        <v>38</v>
      </c>
      <c r="AR68">
        <v>39</v>
      </c>
      <c r="AS68">
        <v>40</v>
      </c>
      <c r="AT68">
        <v>41</v>
      </c>
      <c r="AU68">
        <v>42</v>
      </c>
      <c r="AV68">
        <v>43</v>
      </c>
      <c r="AW68">
        <v>44</v>
      </c>
      <c r="AX68">
        <v>45</v>
      </c>
      <c r="AY68">
        <v>46</v>
      </c>
      <c r="AZ68">
        <v>47</v>
      </c>
      <c r="BA68">
        <v>48</v>
      </c>
      <c r="BB68">
        <v>49</v>
      </c>
      <c r="BC68">
        <v>50</v>
      </c>
      <c r="BD68">
        <v>51</v>
      </c>
      <c r="BE68">
        <v>52</v>
      </c>
      <c r="BF68">
        <v>53</v>
      </c>
      <c r="BG68">
        <v>54</v>
      </c>
      <c r="BH68">
        <v>55</v>
      </c>
      <c r="BI68">
        <v>56</v>
      </c>
      <c r="BJ68">
        <v>57</v>
      </c>
      <c r="BK68">
        <v>58</v>
      </c>
      <c r="BL68">
        <v>59</v>
      </c>
      <c r="BM68">
        <v>60</v>
      </c>
      <c r="BN68">
        <v>61</v>
      </c>
      <c r="BO68">
        <v>62</v>
      </c>
      <c r="BP68">
        <v>63</v>
      </c>
      <c r="BQ68">
        <v>64</v>
      </c>
      <c r="BR68">
        <v>65</v>
      </c>
      <c r="BS68">
        <v>66</v>
      </c>
      <c r="BT68">
        <v>67</v>
      </c>
      <c r="BU68">
        <v>68</v>
      </c>
      <c r="BV68">
        <v>69</v>
      </c>
      <c r="BW68">
        <v>70</v>
      </c>
      <c r="BX68">
        <v>71</v>
      </c>
      <c r="BY68">
        <v>72</v>
      </c>
      <c r="BZ68">
        <v>73</v>
      </c>
      <c r="CA68">
        <v>74</v>
      </c>
      <c r="CB68">
        <v>75</v>
      </c>
      <c r="CC68">
        <v>76</v>
      </c>
      <c r="CD68">
        <v>77</v>
      </c>
      <c r="CE68">
        <v>78</v>
      </c>
      <c r="CF68">
        <v>79</v>
      </c>
      <c r="CG68">
        <v>80</v>
      </c>
      <c r="CH68">
        <v>81</v>
      </c>
      <c r="CI68">
        <v>82</v>
      </c>
      <c r="CJ68">
        <v>83</v>
      </c>
      <c r="CK68">
        <v>84</v>
      </c>
      <c r="CL68">
        <v>85</v>
      </c>
      <c r="CM68">
        <v>86</v>
      </c>
      <c r="CN68">
        <v>87</v>
      </c>
      <c r="CO68">
        <v>88</v>
      </c>
      <c r="CP68">
        <v>89</v>
      </c>
      <c r="CQ68">
        <v>90</v>
      </c>
      <c r="CR68">
        <v>91</v>
      </c>
      <c r="CS68">
        <v>92</v>
      </c>
      <c r="CT68">
        <v>93</v>
      </c>
      <c r="CU68">
        <v>94</v>
      </c>
      <c r="CV68">
        <v>95</v>
      </c>
      <c r="CW68">
        <v>96</v>
      </c>
      <c r="CX68">
        <v>97</v>
      </c>
      <c r="CY68">
        <v>98</v>
      </c>
      <c r="CZ68">
        <v>99</v>
      </c>
      <c r="DA68">
        <v>100</v>
      </c>
      <c r="DB68">
        <v>101</v>
      </c>
      <c r="DC68">
        <v>102</v>
      </c>
      <c r="DD68">
        <v>103</v>
      </c>
      <c r="DE68">
        <v>105</v>
      </c>
      <c r="DF68">
        <v>107</v>
      </c>
      <c r="DG68" t="s">
        <v>12</v>
      </c>
    </row>
    <row r="69" spans="2:111" x14ac:dyDescent="0.25">
      <c r="B69" t="s">
        <v>184</v>
      </c>
      <c r="C69" t="s">
        <v>185</v>
      </c>
      <c r="D69" t="s">
        <v>186</v>
      </c>
      <c r="E69">
        <f>E53/E$55</f>
        <v>4.8844024747639204E-3</v>
      </c>
      <c r="F69">
        <f t="shared" ref="F69:BQ70" si="0">F53/F$55</f>
        <v>8.6666666666666663E-3</v>
      </c>
      <c r="G69">
        <f t="shared" si="0"/>
        <v>7.9866888519134777E-3</v>
      </c>
      <c r="H69">
        <f t="shared" si="0"/>
        <v>9.5583388266315093E-3</v>
      </c>
      <c r="I69">
        <f t="shared" si="0"/>
        <v>1.0194015126603092E-2</v>
      </c>
      <c r="J69">
        <f t="shared" si="0"/>
        <v>1.5802129852284439E-2</v>
      </c>
      <c r="K69">
        <f t="shared" si="0"/>
        <v>1.1382658185470372E-2</v>
      </c>
      <c r="L69">
        <f t="shared" si="0"/>
        <v>1.536E-2</v>
      </c>
      <c r="M69">
        <f t="shared" si="0"/>
        <v>1.1490479317137229E-2</v>
      </c>
      <c r="N69">
        <f t="shared" si="0"/>
        <v>1.1381113503537373E-2</v>
      </c>
      <c r="O69">
        <f t="shared" si="0"/>
        <v>1.2831729367162438E-2</v>
      </c>
      <c r="P69">
        <f t="shared" si="0"/>
        <v>1.7013787034320917E-2</v>
      </c>
      <c r="Q69">
        <f t="shared" si="0"/>
        <v>1.2216924910607866E-2</v>
      </c>
      <c r="R69">
        <f t="shared" si="0"/>
        <v>1.0887772194304857E-2</v>
      </c>
      <c r="S69">
        <f t="shared" si="0"/>
        <v>9.916912355936747E-3</v>
      </c>
      <c r="T69">
        <f t="shared" si="0"/>
        <v>9.5995611629182669E-3</v>
      </c>
      <c r="U69">
        <f t="shared" si="0"/>
        <v>1.2506652474720596E-2</v>
      </c>
      <c r="V69">
        <f t="shared" si="0"/>
        <v>1.4574898785425101E-2</v>
      </c>
      <c r="W69">
        <f t="shared" si="0"/>
        <v>2.7689030883919063E-2</v>
      </c>
      <c r="X69">
        <f t="shared" si="0"/>
        <v>5.7428872497365648E-2</v>
      </c>
      <c r="Y69">
        <f t="shared" si="0"/>
        <v>7.0058808488877522E-2</v>
      </c>
      <c r="Z69">
        <f t="shared" si="0"/>
        <v>0.12299893276414088</v>
      </c>
      <c r="AA69">
        <f t="shared" si="0"/>
        <v>0.16992600422832982</v>
      </c>
      <c r="AB69">
        <f t="shared" si="0"/>
        <v>0.24478021978021977</v>
      </c>
      <c r="AC69">
        <f t="shared" si="0"/>
        <v>0.30096826250672404</v>
      </c>
      <c r="AD69">
        <f t="shared" si="0"/>
        <v>0.39606822781150619</v>
      </c>
      <c r="AE69">
        <f t="shared" si="0"/>
        <v>0.48720161058383665</v>
      </c>
      <c r="AF69">
        <f t="shared" si="0"/>
        <v>0.57516147974163245</v>
      </c>
      <c r="AG69">
        <f t="shared" si="0"/>
        <v>0.65449766355140182</v>
      </c>
      <c r="AH69">
        <f t="shared" si="0"/>
        <v>0.71407581545694976</v>
      </c>
      <c r="AI69">
        <f t="shared" si="0"/>
        <v>0.78254349130173961</v>
      </c>
      <c r="AJ69">
        <f t="shared" si="0"/>
        <v>0.82515045929680075</v>
      </c>
      <c r="AK69">
        <f t="shared" si="0"/>
        <v>0.85814027292922879</v>
      </c>
      <c r="AL69">
        <f t="shared" si="0"/>
        <v>0.87367064131485661</v>
      </c>
      <c r="AM69">
        <f t="shared" si="0"/>
        <v>0.8932565232124704</v>
      </c>
      <c r="AN69">
        <f t="shared" si="0"/>
        <v>0.89358218729535033</v>
      </c>
      <c r="AO69">
        <f t="shared" si="0"/>
        <v>0.92045077891945637</v>
      </c>
      <c r="AP69">
        <f t="shared" si="0"/>
        <v>0.92647543686119349</v>
      </c>
      <c r="AQ69">
        <f t="shared" si="0"/>
        <v>0.93181818181818177</v>
      </c>
      <c r="AR69">
        <f t="shared" si="0"/>
        <v>0.93660812294182216</v>
      </c>
      <c r="AS69">
        <f t="shared" si="0"/>
        <v>0.94622487778381315</v>
      </c>
      <c r="AT69">
        <f t="shared" si="0"/>
        <v>0.94538989077978153</v>
      </c>
      <c r="AU69">
        <f t="shared" si="0"/>
        <v>0.94523276076674134</v>
      </c>
      <c r="AV69">
        <f t="shared" si="0"/>
        <v>0.95186151292387955</v>
      </c>
      <c r="AW69">
        <f t="shared" si="0"/>
        <v>0.94621421975992615</v>
      </c>
      <c r="AX69">
        <f t="shared" si="0"/>
        <v>0.94508999772157665</v>
      </c>
      <c r="AY69">
        <f t="shared" si="0"/>
        <v>0.95493465525011267</v>
      </c>
      <c r="AZ69">
        <f t="shared" si="0"/>
        <v>0.96218771100607703</v>
      </c>
      <c r="BA69">
        <f t="shared" si="0"/>
        <v>0.95770114942528739</v>
      </c>
      <c r="BB69">
        <f t="shared" si="0"/>
        <v>0.95916515426497273</v>
      </c>
      <c r="BC69">
        <f t="shared" si="0"/>
        <v>0.96685340802987862</v>
      </c>
      <c r="BD69">
        <f t="shared" si="0"/>
        <v>0.96811397557666212</v>
      </c>
      <c r="BE69">
        <f t="shared" si="0"/>
        <v>0.96658878504672896</v>
      </c>
      <c r="BF69">
        <f t="shared" si="0"/>
        <v>0.9681691449814126</v>
      </c>
      <c r="BG69">
        <f t="shared" si="0"/>
        <v>0.97247706422018354</v>
      </c>
      <c r="BH69">
        <f t="shared" si="0"/>
        <v>0.97185554171855537</v>
      </c>
      <c r="BI69">
        <f t="shared" si="0"/>
        <v>0.97386277959286249</v>
      </c>
      <c r="BJ69">
        <f t="shared" si="0"/>
        <v>0.98200051427102086</v>
      </c>
      <c r="BK69">
        <f t="shared" si="0"/>
        <v>0.98143236074270557</v>
      </c>
      <c r="BL69">
        <f t="shared" si="0"/>
        <v>0.98208610228257731</v>
      </c>
      <c r="BM69">
        <f t="shared" si="0"/>
        <v>0.98605056669572799</v>
      </c>
      <c r="BN69">
        <f t="shared" si="0"/>
        <v>0.98716800954938821</v>
      </c>
      <c r="BO69">
        <f t="shared" si="0"/>
        <v>0.98790810157194675</v>
      </c>
      <c r="BP69">
        <f t="shared" si="0"/>
        <v>0.99096573208722738</v>
      </c>
      <c r="BQ69">
        <f t="shared" si="0"/>
        <v>0.99186737566468564</v>
      </c>
      <c r="BR69">
        <f t="shared" ref="BR69:DF70" si="1">BR53/BR$55</f>
        <v>0.99279798343536185</v>
      </c>
      <c r="BS69">
        <f t="shared" si="1"/>
        <v>0.99428571428571433</v>
      </c>
      <c r="BT69">
        <f t="shared" si="1"/>
        <v>0.99523971438286296</v>
      </c>
      <c r="BU69">
        <f t="shared" si="1"/>
        <v>0.99693146948516875</v>
      </c>
      <c r="BV69">
        <f t="shared" si="1"/>
        <v>0.99550224887556227</v>
      </c>
      <c r="BW69">
        <f t="shared" si="1"/>
        <v>0.99736743136517492</v>
      </c>
      <c r="BX69">
        <f t="shared" si="1"/>
        <v>0.99718210637548432</v>
      </c>
      <c r="BY69">
        <f t="shared" si="1"/>
        <v>0.99707495429616089</v>
      </c>
      <c r="BZ69">
        <f t="shared" si="1"/>
        <v>0.99728576967816984</v>
      </c>
      <c r="CA69">
        <f t="shared" si="1"/>
        <v>0.99958915365653245</v>
      </c>
      <c r="CB69">
        <f t="shared" si="1"/>
        <v>0.99869281045751634</v>
      </c>
      <c r="CC69">
        <f t="shared" si="1"/>
        <v>0.99910394265232971</v>
      </c>
      <c r="CD69">
        <f t="shared" si="1"/>
        <v>0.99954586739327889</v>
      </c>
      <c r="CE69">
        <f t="shared" si="1"/>
        <v>0.99858623939679547</v>
      </c>
      <c r="CF69">
        <f t="shared" si="1"/>
        <v>1</v>
      </c>
      <c r="CG69">
        <f t="shared" si="1"/>
        <v>0.99858557284299854</v>
      </c>
      <c r="CH69">
        <f t="shared" si="1"/>
        <v>0.99896907216494846</v>
      </c>
      <c r="CI69">
        <f t="shared" si="1"/>
        <v>0.99941107184923439</v>
      </c>
      <c r="CJ69">
        <f t="shared" si="1"/>
        <v>0.9993333333333333</v>
      </c>
      <c r="CK69">
        <f t="shared" si="1"/>
        <v>0.99754299754299758</v>
      </c>
      <c r="CL69">
        <f t="shared" si="1"/>
        <v>1</v>
      </c>
      <c r="CM69">
        <f t="shared" si="1"/>
        <v>1</v>
      </c>
      <c r="CN69">
        <f t="shared" si="1"/>
        <v>0.99401197604790414</v>
      </c>
      <c r="CO69">
        <f t="shared" si="1"/>
        <v>1</v>
      </c>
      <c r="CP69">
        <f t="shared" si="1"/>
        <v>0.99777282850779514</v>
      </c>
      <c r="CQ69">
        <f t="shared" si="1"/>
        <v>1</v>
      </c>
      <c r="CR69">
        <f t="shared" si="1"/>
        <v>1</v>
      </c>
      <c r="CS69">
        <f t="shared" si="1"/>
        <v>1</v>
      </c>
      <c r="CT69">
        <f t="shared" si="1"/>
        <v>1</v>
      </c>
      <c r="CU69">
        <f t="shared" si="1"/>
        <v>1</v>
      </c>
      <c r="CV69">
        <f t="shared" si="1"/>
        <v>1</v>
      </c>
      <c r="CW69">
        <f t="shared" si="1"/>
        <v>1</v>
      </c>
      <c r="CX69">
        <f t="shared" si="1"/>
        <v>1</v>
      </c>
      <c r="CY69">
        <f t="shared" si="1"/>
        <v>0.94736842105263153</v>
      </c>
      <c r="CZ69">
        <f t="shared" si="1"/>
        <v>1</v>
      </c>
      <c r="DA69">
        <f t="shared" si="1"/>
        <v>1</v>
      </c>
      <c r="DB69">
        <f t="shared" si="1"/>
        <v>1</v>
      </c>
      <c r="DC69">
        <f t="shared" si="1"/>
        <v>1</v>
      </c>
      <c r="DD69">
        <f t="shared" si="1"/>
        <v>1</v>
      </c>
      <c r="DE69">
        <f t="shared" si="1"/>
        <v>1</v>
      </c>
      <c r="DF69">
        <f t="shared" si="1"/>
        <v>1</v>
      </c>
      <c r="DG69">
        <v>189548</v>
      </c>
    </row>
    <row r="70" spans="2:111" x14ac:dyDescent="0.25">
      <c r="D70" t="s">
        <v>187</v>
      </c>
      <c r="E70">
        <f>E54/E$55</f>
        <v>0.99511559752523604</v>
      </c>
      <c r="F70">
        <f t="shared" si="0"/>
        <v>0.99133333333333329</v>
      </c>
      <c r="G70">
        <f t="shared" si="0"/>
        <v>0.99201331114808655</v>
      </c>
      <c r="H70">
        <f t="shared" si="0"/>
        <v>0.99044166117336851</v>
      </c>
      <c r="I70">
        <f t="shared" si="0"/>
        <v>0.98980598487339688</v>
      </c>
      <c r="J70">
        <f t="shared" si="0"/>
        <v>0.98419787014771554</v>
      </c>
      <c r="K70">
        <f t="shared" si="0"/>
        <v>0.98861734181452965</v>
      </c>
      <c r="L70">
        <f t="shared" si="0"/>
        <v>0.98463999999999996</v>
      </c>
      <c r="M70">
        <f t="shared" si="0"/>
        <v>0.9885095206828628</v>
      </c>
      <c r="N70">
        <f t="shared" si="0"/>
        <v>0.98861888649646268</v>
      </c>
      <c r="O70">
        <f t="shared" si="0"/>
        <v>0.98716827063283752</v>
      </c>
      <c r="P70">
        <f t="shared" si="0"/>
        <v>0.98298621296567912</v>
      </c>
      <c r="Q70">
        <f t="shared" si="0"/>
        <v>0.98778307508939212</v>
      </c>
      <c r="R70">
        <f t="shared" si="0"/>
        <v>0.98911222780569519</v>
      </c>
      <c r="S70">
        <f t="shared" si="0"/>
        <v>0.99008308764406328</v>
      </c>
      <c r="T70">
        <f t="shared" si="0"/>
        <v>0.99040043883708173</v>
      </c>
      <c r="U70">
        <f t="shared" si="0"/>
        <v>0.9874933475252794</v>
      </c>
      <c r="V70">
        <f t="shared" si="0"/>
        <v>0.98542510121457494</v>
      </c>
      <c r="W70">
        <f t="shared" si="0"/>
        <v>0.97231096911608095</v>
      </c>
      <c r="X70">
        <f t="shared" si="0"/>
        <v>0.94257112750263439</v>
      </c>
      <c r="Y70">
        <f t="shared" si="0"/>
        <v>0.92994119151112242</v>
      </c>
      <c r="Z70">
        <f t="shared" si="0"/>
        <v>0.87700106723585913</v>
      </c>
      <c r="AA70">
        <f t="shared" si="0"/>
        <v>0.83007399577167018</v>
      </c>
      <c r="AB70">
        <f t="shared" si="0"/>
        <v>0.7552197802197802</v>
      </c>
      <c r="AC70">
        <f t="shared" si="0"/>
        <v>0.69903173749327596</v>
      </c>
      <c r="AD70">
        <f t="shared" si="0"/>
        <v>0.60393177218849381</v>
      </c>
      <c r="AE70">
        <f t="shared" si="0"/>
        <v>0.5127983894161634</v>
      </c>
      <c r="AF70">
        <f t="shared" si="0"/>
        <v>0.4248385202583676</v>
      </c>
      <c r="AG70">
        <f t="shared" si="0"/>
        <v>0.34550233644859812</v>
      </c>
      <c r="AH70">
        <f t="shared" si="0"/>
        <v>0.28592418454305024</v>
      </c>
      <c r="AI70">
        <f t="shared" si="0"/>
        <v>0.21745650869826036</v>
      </c>
      <c r="AJ70">
        <f t="shared" si="0"/>
        <v>0.17484954070319925</v>
      </c>
      <c r="AK70">
        <f t="shared" si="0"/>
        <v>0.14185972707077119</v>
      </c>
      <c r="AL70">
        <f t="shared" si="0"/>
        <v>0.12632935868514342</v>
      </c>
      <c r="AM70">
        <f t="shared" si="0"/>
        <v>0.10674347678752966</v>
      </c>
      <c r="AN70">
        <f t="shared" si="0"/>
        <v>0.10641781270464964</v>
      </c>
      <c r="AO70">
        <f t="shared" si="0"/>
        <v>7.9549221080543589E-2</v>
      </c>
      <c r="AP70">
        <f t="shared" si="0"/>
        <v>7.3524563138806467E-2</v>
      </c>
      <c r="AQ70">
        <f t="shared" si="0"/>
        <v>6.8181818181818177E-2</v>
      </c>
      <c r="AR70">
        <f t="shared" si="0"/>
        <v>6.3391877058177823E-2</v>
      </c>
      <c r="AS70">
        <f t="shared" si="0"/>
        <v>5.3775122216186855E-2</v>
      </c>
      <c r="AT70">
        <f t="shared" si="0"/>
        <v>5.4610109220218438E-2</v>
      </c>
      <c r="AU70">
        <f t="shared" si="0"/>
        <v>5.4767239233258651E-2</v>
      </c>
      <c r="AV70">
        <f t="shared" si="0"/>
        <v>4.8138487076120465E-2</v>
      </c>
      <c r="AW70">
        <f t="shared" si="0"/>
        <v>5.3785780240073869E-2</v>
      </c>
      <c r="AX70">
        <f t="shared" si="0"/>
        <v>5.4910002278423332E-2</v>
      </c>
      <c r="AY70">
        <f t="shared" si="0"/>
        <v>4.506534474988734E-2</v>
      </c>
      <c r="AZ70">
        <f t="shared" si="0"/>
        <v>3.7812288993923027E-2</v>
      </c>
      <c r="BA70">
        <f t="shared" si="0"/>
        <v>4.2298850574712644E-2</v>
      </c>
      <c r="BB70">
        <f t="shared" si="0"/>
        <v>4.0834845735027221E-2</v>
      </c>
      <c r="BC70">
        <f t="shared" si="0"/>
        <v>3.3146591970121382E-2</v>
      </c>
      <c r="BD70">
        <f t="shared" si="0"/>
        <v>3.1886024423337857E-2</v>
      </c>
      <c r="BE70">
        <f t="shared" si="0"/>
        <v>3.3411214953271026E-2</v>
      </c>
      <c r="BF70">
        <f t="shared" si="0"/>
        <v>3.1830855018587359E-2</v>
      </c>
      <c r="BG70">
        <f t="shared" si="0"/>
        <v>2.7522935779816515E-2</v>
      </c>
      <c r="BH70">
        <f t="shared" si="0"/>
        <v>2.8144458281444584E-2</v>
      </c>
      <c r="BI70">
        <f t="shared" si="0"/>
        <v>2.6137220407137472E-2</v>
      </c>
      <c r="BJ70">
        <f t="shared" si="0"/>
        <v>1.7999485728979171E-2</v>
      </c>
      <c r="BK70">
        <f t="shared" si="0"/>
        <v>1.8567639257294429E-2</v>
      </c>
      <c r="BL70">
        <f t="shared" si="0"/>
        <v>1.791389771742271E-2</v>
      </c>
      <c r="BM70">
        <f t="shared" si="0"/>
        <v>1.3949433304272014E-2</v>
      </c>
      <c r="BN70">
        <f t="shared" si="0"/>
        <v>1.2831990450611758E-2</v>
      </c>
      <c r="BO70">
        <f t="shared" si="0"/>
        <v>1.2091898428053204E-2</v>
      </c>
      <c r="BP70">
        <f t="shared" si="0"/>
        <v>9.0342679127725853E-3</v>
      </c>
      <c r="BQ70">
        <f t="shared" si="0"/>
        <v>8.1326243353143576E-3</v>
      </c>
      <c r="BR70">
        <f t="shared" si="1"/>
        <v>7.2020165646380988E-3</v>
      </c>
      <c r="BS70">
        <f t="shared" si="1"/>
        <v>5.7142857142857143E-3</v>
      </c>
      <c r="BT70">
        <f t="shared" si="1"/>
        <v>4.7602856171370285E-3</v>
      </c>
      <c r="BU70">
        <f t="shared" si="1"/>
        <v>3.0685305148312309E-3</v>
      </c>
      <c r="BV70">
        <f t="shared" si="1"/>
        <v>4.4977511244377807E-3</v>
      </c>
      <c r="BW70">
        <f t="shared" si="1"/>
        <v>2.6325686348251222E-3</v>
      </c>
      <c r="BX70">
        <f t="shared" si="1"/>
        <v>2.8178936245156746E-3</v>
      </c>
      <c r="BY70">
        <f t="shared" si="1"/>
        <v>2.9250457038391227E-3</v>
      </c>
      <c r="BZ70">
        <f t="shared" si="1"/>
        <v>2.7142303218301669E-3</v>
      </c>
      <c r="CA70">
        <f t="shared" si="1"/>
        <v>4.1084634346754312E-4</v>
      </c>
      <c r="CB70">
        <f t="shared" si="1"/>
        <v>1.30718954248366E-3</v>
      </c>
      <c r="CC70">
        <f t="shared" si="1"/>
        <v>8.960573476702509E-4</v>
      </c>
      <c r="CD70">
        <f t="shared" si="1"/>
        <v>4.5413260672116256E-4</v>
      </c>
      <c r="CE70">
        <f t="shared" si="1"/>
        <v>1.4137606032045241E-3</v>
      </c>
      <c r="CF70">
        <f t="shared" si="1"/>
        <v>0</v>
      </c>
      <c r="CG70">
        <f t="shared" si="1"/>
        <v>1.4144271570014145E-3</v>
      </c>
      <c r="CH70">
        <f t="shared" si="1"/>
        <v>1.0309278350515464E-3</v>
      </c>
      <c r="CI70">
        <f t="shared" si="1"/>
        <v>5.8892815076560655E-4</v>
      </c>
      <c r="CJ70">
        <f t="shared" si="1"/>
        <v>6.6666666666666664E-4</v>
      </c>
      <c r="CK70">
        <f t="shared" si="1"/>
        <v>2.4570024570024569E-3</v>
      </c>
      <c r="CL70">
        <f t="shared" si="1"/>
        <v>0</v>
      </c>
      <c r="CM70">
        <f t="shared" si="1"/>
        <v>0</v>
      </c>
      <c r="CN70">
        <f t="shared" si="1"/>
        <v>5.9880239520958087E-3</v>
      </c>
      <c r="CO70">
        <f t="shared" si="1"/>
        <v>0</v>
      </c>
      <c r="CP70">
        <f t="shared" si="1"/>
        <v>2.2271714922048997E-3</v>
      </c>
      <c r="CQ70">
        <f t="shared" si="1"/>
        <v>0</v>
      </c>
      <c r="CR70">
        <f t="shared" si="1"/>
        <v>0</v>
      </c>
      <c r="CS70">
        <f t="shared" si="1"/>
        <v>0</v>
      </c>
      <c r="CT70">
        <f t="shared" si="1"/>
        <v>0</v>
      </c>
      <c r="CU70">
        <f t="shared" si="1"/>
        <v>0</v>
      </c>
      <c r="CV70">
        <f t="shared" si="1"/>
        <v>0</v>
      </c>
      <c r="CW70">
        <f t="shared" si="1"/>
        <v>0</v>
      </c>
      <c r="CX70">
        <f t="shared" si="1"/>
        <v>0</v>
      </c>
      <c r="CY70">
        <f t="shared" si="1"/>
        <v>5.2631578947368418E-2</v>
      </c>
      <c r="CZ70">
        <f t="shared" si="1"/>
        <v>0</v>
      </c>
      <c r="DA70">
        <f t="shared" si="1"/>
        <v>0</v>
      </c>
      <c r="DB70">
        <f t="shared" si="1"/>
        <v>0</v>
      </c>
      <c r="DC70">
        <f t="shared" si="1"/>
        <v>0</v>
      </c>
      <c r="DD70">
        <f t="shared" si="1"/>
        <v>0</v>
      </c>
      <c r="DE70">
        <f t="shared" si="1"/>
        <v>0</v>
      </c>
      <c r="DF70">
        <f t="shared" si="1"/>
        <v>0</v>
      </c>
      <c r="DG70">
        <v>95654</v>
      </c>
    </row>
    <row r="71" spans="2:111" x14ac:dyDescent="0.25">
      <c r="C71" t="s">
        <v>12</v>
      </c>
      <c r="E71">
        <v>3071</v>
      </c>
      <c r="F71">
        <v>3000</v>
      </c>
      <c r="G71">
        <v>3005</v>
      </c>
      <c r="H71">
        <v>3034</v>
      </c>
      <c r="I71">
        <v>3041</v>
      </c>
      <c r="J71">
        <v>2911</v>
      </c>
      <c r="K71">
        <v>2987</v>
      </c>
      <c r="L71">
        <v>3125</v>
      </c>
      <c r="M71">
        <v>3046</v>
      </c>
      <c r="N71">
        <v>3251</v>
      </c>
      <c r="O71">
        <v>3429</v>
      </c>
      <c r="P71">
        <v>3409</v>
      </c>
      <c r="Q71">
        <v>3356</v>
      </c>
      <c r="R71">
        <v>3582</v>
      </c>
      <c r="S71">
        <v>3731</v>
      </c>
      <c r="T71">
        <v>3646</v>
      </c>
      <c r="U71">
        <v>3758</v>
      </c>
      <c r="V71">
        <v>3705</v>
      </c>
      <c r="W71">
        <v>3756</v>
      </c>
      <c r="X71">
        <v>3796</v>
      </c>
      <c r="Y71">
        <v>3911</v>
      </c>
      <c r="Z71">
        <v>3748</v>
      </c>
      <c r="AA71">
        <v>3784</v>
      </c>
      <c r="AB71">
        <v>3640</v>
      </c>
      <c r="AC71">
        <v>3718</v>
      </c>
      <c r="AD71">
        <v>3459</v>
      </c>
      <c r="AE71">
        <v>3477</v>
      </c>
      <c r="AF71">
        <v>3406</v>
      </c>
      <c r="AG71">
        <v>3424</v>
      </c>
      <c r="AH71">
        <v>3403</v>
      </c>
      <c r="AI71">
        <v>3334</v>
      </c>
      <c r="AJ71">
        <v>3157</v>
      </c>
      <c r="AK71">
        <v>3151</v>
      </c>
      <c r="AL71">
        <v>3103</v>
      </c>
      <c r="AM71">
        <v>2951</v>
      </c>
      <c r="AN71">
        <v>3054</v>
      </c>
      <c r="AO71">
        <v>3017</v>
      </c>
      <c r="AP71">
        <v>3033</v>
      </c>
      <c r="AQ71">
        <v>3344</v>
      </c>
      <c r="AR71">
        <v>3644</v>
      </c>
      <c r="AS71">
        <v>3682</v>
      </c>
      <c r="AT71">
        <v>3937</v>
      </c>
      <c r="AU71">
        <v>4017</v>
      </c>
      <c r="AV71">
        <v>4217</v>
      </c>
      <c r="AW71">
        <v>4332</v>
      </c>
      <c r="AX71">
        <v>4389</v>
      </c>
      <c r="AY71">
        <v>4438</v>
      </c>
      <c r="AZ71">
        <v>4443</v>
      </c>
      <c r="BA71">
        <v>4350</v>
      </c>
      <c r="BB71">
        <v>4408</v>
      </c>
      <c r="BC71">
        <v>4284</v>
      </c>
      <c r="BD71">
        <v>4422</v>
      </c>
      <c r="BE71">
        <v>4280</v>
      </c>
      <c r="BF71">
        <v>4304</v>
      </c>
      <c r="BG71">
        <v>4142</v>
      </c>
      <c r="BH71">
        <v>4015</v>
      </c>
      <c r="BI71">
        <v>3979</v>
      </c>
      <c r="BJ71">
        <v>3889</v>
      </c>
      <c r="BK71">
        <v>3770</v>
      </c>
      <c r="BL71">
        <v>3461</v>
      </c>
      <c r="BM71">
        <v>3441</v>
      </c>
      <c r="BN71">
        <v>3351</v>
      </c>
      <c r="BO71">
        <v>3308</v>
      </c>
      <c r="BP71">
        <v>3210</v>
      </c>
      <c r="BQ71">
        <v>3197</v>
      </c>
      <c r="BR71">
        <v>2777</v>
      </c>
      <c r="BS71">
        <v>2800</v>
      </c>
      <c r="BT71">
        <v>2941</v>
      </c>
      <c r="BU71">
        <v>2933</v>
      </c>
      <c r="BV71">
        <v>2668</v>
      </c>
      <c r="BW71">
        <v>2659</v>
      </c>
      <c r="BX71">
        <v>2839</v>
      </c>
      <c r="BY71">
        <v>2735</v>
      </c>
      <c r="BZ71">
        <v>2579</v>
      </c>
      <c r="CA71">
        <v>2434</v>
      </c>
      <c r="CB71">
        <v>2295</v>
      </c>
      <c r="CC71">
        <v>2232</v>
      </c>
      <c r="CD71">
        <v>2202</v>
      </c>
      <c r="CE71">
        <v>2122</v>
      </c>
      <c r="CF71">
        <v>2234</v>
      </c>
      <c r="CG71">
        <v>2121</v>
      </c>
      <c r="CH71">
        <v>1940</v>
      </c>
      <c r="CI71">
        <v>1698</v>
      </c>
      <c r="CJ71">
        <v>1500</v>
      </c>
      <c r="CK71">
        <v>1221</v>
      </c>
      <c r="CL71">
        <v>1008</v>
      </c>
      <c r="CM71">
        <v>833</v>
      </c>
      <c r="CN71">
        <v>668</v>
      </c>
      <c r="CO71">
        <v>557</v>
      </c>
      <c r="CP71">
        <v>449</v>
      </c>
      <c r="CQ71">
        <v>343</v>
      </c>
      <c r="CR71">
        <v>233</v>
      </c>
      <c r="CS71">
        <v>128</v>
      </c>
      <c r="CT71">
        <v>112</v>
      </c>
      <c r="CU71">
        <v>66</v>
      </c>
      <c r="CV71">
        <v>70</v>
      </c>
      <c r="CW71">
        <v>54</v>
      </c>
      <c r="CX71">
        <v>37</v>
      </c>
      <c r="CY71">
        <v>19</v>
      </c>
      <c r="CZ71">
        <v>7</v>
      </c>
      <c r="DA71">
        <v>9</v>
      </c>
      <c r="DB71">
        <v>8</v>
      </c>
      <c r="DC71">
        <v>4</v>
      </c>
      <c r="DD71">
        <v>1</v>
      </c>
      <c r="DE71">
        <v>1</v>
      </c>
      <c r="DF71">
        <v>2</v>
      </c>
      <c r="DG71">
        <v>285202</v>
      </c>
    </row>
    <row r="72" spans="2:111" x14ac:dyDescent="0.25">
      <c r="B72" t="s">
        <v>602</v>
      </c>
      <c r="C72" t="s">
        <v>185</v>
      </c>
      <c r="D72" t="s">
        <v>186</v>
      </c>
      <c r="E72">
        <f>E56/E$58</f>
        <v>4.834510970621049E-3</v>
      </c>
      <c r="F72">
        <f t="shared" ref="F72:BQ73" si="2">F56/F$58</f>
        <v>4.0786058583611416E-3</v>
      </c>
      <c r="G72">
        <f t="shared" si="2"/>
        <v>4.087699739873653E-3</v>
      </c>
      <c r="H72">
        <f t="shared" si="2"/>
        <v>8.0615610113594725E-3</v>
      </c>
      <c r="I72">
        <f t="shared" si="2"/>
        <v>7.2176109707686757E-3</v>
      </c>
      <c r="J72">
        <f t="shared" si="2"/>
        <v>4.7050307636626858E-3</v>
      </c>
      <c r="K72">
        <f t="shared" si="2"/>
        <v>6.9241982507288634E-3</v>
      </c>
      <c r="L72">
        <f t="shared" si="2"/>
        <v>6.2843676355066776E-3</v>
      </c>
      <c r="M72">
        <f t="shared" si="2"/>
        <v>6.6740823136818691E-3</v>
      </c>
      <c r="N72">
        <f t="shared" si="2"/>
        <v>1.084850833010461E-2</v>
      </c>
      <c r="O72">
        <f t="shared" si="2"/>
        <v>6.9955817378497794E-3</v>
      </c>
      <c r="P72">
        <f t="shared" si="2"/>
        <v>7.5272864132480237E-3</v>
      </c>
      <c r="Q72">
        <f t="shared" si="2"/>
        <v>9.2343208926510198E-3</v>
      </c>
      <c r="R72">
        <f t="shared" si="2"/>
        <v>9.3676814988290398E-3</v>
      </c>
      <c r="S72">
        <f t="shared" si="2"/>
        <v>7.5386355069732378E-3</v>
      </c>
      <c r="T72">
        <f t="shared" si="2"/>
        <v>8.9068825910931168E-3</v>
      </c>
      <c r="U72">
        <f t="shared" si="2"/>
        <v>1.4332514332514333E-2</v>
      </c>
      <c r="V72">
        <f t="shared" si="2"/>
        <v>2.1186440677966101E-2</v>
      </c>
      <c r="W72">
        <f t="shared" si="2"/>
        <v>6.0089686098654706E-2</v>
      </c>
      <c r="X72">
        <f t="shared" si="2"/>
        <v>0.11006445215666832</v>
      </c>
      <c r="Y72">
        <f t="shared" si="2"/>
        <v>0.2026204960224614</v>
      </c>
      <c r="Z72">
        <f t="shared" si="2"/>
        <v>0.31360946745562129</v>
      </c>
      <c r="AA72">
        <f t="shared" si="2"/>
        <v>0.44816938685487429</v>
      </c>
      <c r="AB72">
        <f t="shared" si="2"/>
        <v>0.54779717373233583</v>
      </c>
      <c r="AC72">
        <f t="shared" si="2"/>
        <v>0.68886422493525712</v>
      </c>
      <c r="AD72">
        <f t="shared" si="2"/>
        <v>0.74837828610447255</v>
      </c>
      <c r="AE72">
        <f t="shared" si="2"/>
        <v>0.81143212177694934</v>
      </c>
      <c r="AF72">
        <f t="shared" si="2"/>
        <v>0.85609480812641081</v>
      </c>
      <c r="AG72">
        <f t="shared" si="2"/>
        <v>0.90153846153846151</v>
      </c>
      <c r="AH72">
        <f t="shared" si="2"/>
        <v>0.91447368421052633</v>
      </c>
      <c r="AI72">
        <f t="shared" si="2"/>
        <v>0.93846525096525102</v>
      </c>
      <c r="AJ72">
        <f t="shared" si="2"/>
        <v>0.95139205842081243</v>
      </c>
      <c r="AK72">
        <f t="shared" si="2"/>
        <v>0.95456560283687941</v>
      </c>
      <c r="AL72">
        <f t="shared" si="2"/>
        <v>0.96403995560488343</v>
      </c>
      <c r="AM72">
        <f t="shared" si="2"/>
        <v>0.96549520766773167</v>
      </c>
      <c r="AN72">
        <f t="shared" si="2"/>
        <v>0.97106382978723405</v>
      </c>
      <c r="AO72">
        <f t="shared" si="2"/>
        <v>0.98012232415902145</v>
      </c>
      <c r="AP72">
        <f t="shared" si="2"/>
        <v>0.97786458333333337</v>
      </c>
      <c r="AQ72">
        <f t="shared" si="2"/>
        <v>0.98065476190476186</v>
      </c>
      <c r="AR72">
        <f t="shared" si="2"/>
        <v>0.98820248820248824</v>
      </c>
      <c r="AS72">
        <f t="shared" si="2"/>
        <v>0.98589687086822386</v>
      </c>
      <c r="AT72">
        <f t="shared" si="2"/>
        <v>0.98680089485458611</v>
      </c>
      <c r="AU72">
        <f t="shared" si="2"/>
        <v>0.9895252952975262</v>
      </c>
      <c r="AV72">
        <f t="shared" si="2"/>
        <v>0.9882352941176471</v>
      </c>
      <c r="AW72">
        <f t="shared" si="2"/>
        <v>0.98651206814955039</v>
      </c>
      <c r="AX72">
        <f t="shared" si="2"/>
        <v>0.9888164026095061</v>
      </c>
      <c r="AY72">
        <f t="shared" si="2"/>
        <v>0.987088915956151</v>
      </c>
      <c r="AZ72">
        <f t="shared" si="2"/>
        <v>0.9894952600563669</v>
      </c>
      <c r="BA72">
        <f t="shared" si="2"/>
        <v>0.99111709286675642</v>
      </c>
      <c r="BB72">
        <f t="shared" si="2"/>
        <v>0.9918462434478742</v>
      </c>
      <c r="BC72">
        <f t="shared" si="2"/>
        <v>0.99508448540706607</v>
      </c>
      <c r="BD72">
        <f t="shared" si="2"/>
        <v>0.99355877616747179</v>
      </c>
      <c r="BE72">
        <f t="shared" si="2"/>
        <v>0.99316939890710387</v>
      </c>
      <c r="BF72">
        <f t="shared" si="2"/>
        <v>0.99248927038626611</v>
      </c>
      <c r="BG72">
        <f t="shared" si="2"/>
        <v>0.99174793698424601</v>
      </c>
      <c r="BH72">
        <f t="shared" si="2"/>
        <v>0.99288107202680065</v>
      </c>
      <c r="BI72">
        <f t="shared" si="2"/>
        <v>0.99546017333883619</v>
      </c>
      <c r="BJ72">
        <f t="shared" si="2"/>
        <v>0.99247121346324185</v>
      </c>
      <c r="BK72">
        <f t="shared" si="2"/>
        <v>0.99771689497716898</v>
      </c>
      <c r="BL72">
        <f t="shared" si="2"/>
        <v>0.99536082474226806</v>
      </c>
      <c r="BM72">
        <f t="shared" si="2"/>
        <v>0.99610516066212274</v>
      </c>
      <c r="BN72">
        <f t="shared" si="2"/>
        <v>0.99411476213830308</v>
      </c>
      <c r="BO72">
        <f t="shared" si="2"/>
        <v>0.99736703528172721</v>
      </c>
      <c r="BP72">
        <f t="shared" si="2"/>
        <v>0.99662352279122113</v>
      </c>
      <c r="BQ72">
        <f t="shared" si="2"/>
        <v>0.99803407601572736</v>
      </c>
      <c r="BR72">
        <f t="shared" ref="BR72:DF73" si="3">BR56/BR$58</f>
        <v>0.99688715953307394</v>
      </c>
      <c r="BS72">
        <f t="shared" si="3"/>
        <v>0.99750830564784054</v>
      </c>
      <c r="BT72">
        <f t="shared" si="3"/>
        <v>0.99638663053297205</v>
      </c>
      <c r="BU72">
        <f t="shared" si="3"/>
        <v>0.9959390862944163</v>
      </c>
      <c r="BV72">
        <f t="shared" si="3"/>
        <v>0.99671412924424974</v>
      </c>
      <c r="BW72">
        <f t="shared" si="3"/>
        <v>0.99665551839464883</v>
      </c>
      <c r="BX72">
        <f t="shared" si="3"/>
        <v>0.9955357142857143</v>
      </c>
      <c r="BY72">
        <f t="shared" si="3"/>
        <v>1</v>
      </c>
      <c r="BZ72">
        <f t="shared" si="3"/>
        <v>0.99862637362637363</v>
      </c>
      <c r="CA72">
        <f t="shared" si="3"/>
        <v>0.99852724594992637</v>
      </c>
      <c r="CB72">
        <f t="shared" si="3"/>
        <v>1</v>
      </c>
      <c r="CC72">
        <f t="shared" si="3"/>
        <v>1</v>
      </c>
      <c r="CD72">
        <f t="shared" si="3"/>
        <v>0.99646643109540634</v>
      </c>
      <c r="CE72">
        <f t="shared" si="3"/>
        <v>0.9978858350951374</v>
      </c>
      <c r="CF72">
        <f t="shared" si="3"/>
        <v>1</v>
      </c>
      <c r="CG72">
        <f t="shared" si="3"/>
        <v>0.99774774774774777</v>
      </c>
      <c r="CH72">
        <f t="shared" si="3"/>
        <v>1</v>
      </c>
      <c r="CI72">
        <f t="shared" si="3"/>
        <v>1</v>
      </c>
      <c r="CJ72">
        <f t="shared" si="3"/>
        <v>1</v>
      </c>
      <c r="CK72">
        <f t="shared" si="3"/>
        <v>1</v>
      </c>
      <c r="CL72">
        <f t="shared" si="3"/>
        <v>1</v>
      </c>
      <c r="CM72">
        <f t="shared" si="3"/>
        <v>1</v>
      </c>
      <c r="CN72">
        <f t="shared" si="3"/>
        <v>1</v>
      </c>
      <c r="CO72">
        <f t="shared" si="3"/>
        <v>0.98947368421052628</v>
      </c>
      <c r="CP72">
        <f t="shared" si="3"/>
        <v>1</v>
      </c>
      <c r="CQ72">
        <f t="shared" si="3"/>
        <v>1</v>
      </c>
      <c r="CR72">
        <f t="shared" si="3"/>
        <v>1</v>
      </c>
      <c r="CS72">
        <f t="shared" si="3"/>
        <v>1</v>
      </c>
      <c r="CT72">
        <f t="shared" si="3"/>
        <v>1</v>
      </c>
      <c r="CU72">
        <f t="shared" si="3"/>
        <v>1</v>
      </c>
      <c r="CV72">
        <f t="shared" si="3"/>
        <v>1</v>
      </c>
      <c r="CW72">
        <f t="shared" si="3"/>
        <v>1</v>
      </c>
      <c r="CX72">
        <f t="shared" si="3"/>
        <v>1</v>
      </c>
      <c r="CY72">
        <f t="shared" si="3"/>
        <v>1</v>
      </c>
      <c r="CZ72">
        <f t="shared" si="3"/>
        <v>1</v>
      </c>
      <c r="DA72">
        <f t="shared" si="3"/>
        <v>1</v>
      </c>
      <c r="DB72">
        <f t="shared" si="3"/>
        <v>1</v>
      </c>
      <c r="DC72">
        <f t="shared" si="3"/>
        <v>1</v>
      </c>
      <c r="DD72">
        <f t="shared" si="3"/>
        <v>1</v>
      </c>
      <c r="DE72" t="e">
        <f t="shared" si="3"/>
        <v>#DIV/0!</v>
      </c>
      <c r="DF72" t="e">
        <f t="shared" si="3"/>
        <v>#DIV/0!</v>
      </c>
      <c r="DG72">
        <v>156047</v>
      </c>
    </row>
    <row r="73" spans="2:111" x14ac:dyDescent="0.25">
      <c r="D73" t="s">
        <v>187</v>
      </c>
      <c r="E73">
        <f>E57/E$58</f>
        <v>0.99516548902937896</v>
      </c>
      <c r="F73">
        <f t="shared" si="2"/>
        <v>0.99592139414163883</v>
      </c>
      <c r="G73">
        <f t="shared" si="2"/>
        <v>0.99591230026012634</v>
      </c>
      <c r="H73">
        <f t="shared" si="2"/>
        <v>0.99193843898864054</v>
      </c>
      <c r="I73">
        <f t="shared" si="2"/>
        <v>0.99278238902923133</v>
      </c>
      <c r="J73">
        <f t="shared" si="2"/>
        <v>0.99529496923633731</v>
      </c>
      <c r="K73">
        <f t="shared" si="2"/>
        <v>0.99307580174927113</v>
      </c>
      <c r="L73">
        <f t="shared" si="2"/>
        <v>0.99371563236449334</v>
      </c>
      <c r="M73">
        <f t="shared" si="2"/>
        <v>0.99332591768631817</v>
      </c>
      <c r="N73">
        <f t="shared" si="2"/>
        <v>0.98915149166989536</v>
      </c>
      <c r="O73">
        <f t="shared" si="2"/>
        <v>0.99300441826215025</v>
      </c>
      <c r="P73">
        <f t="shared" si="2"/>
        <v>0.99247271358675193</v>
      </c>
      <c r="Q73">
        <f t="shared" si="2"/>
        <v>0.99076567910734903</v>
      </c>
      <c r="R73">
        <f t="shared" si="2"/>
        <v>0.99063231850117095</v>
      </c>
      <c r="S73">
        <f t="shared" si="2"/>
        <v>0.9924613644930268</v>
      </c>
      <c r="T73">
        <f t="shared" si="2"/>
        <v>0.99109311740890693</v>
      </c>
      <c r="U73">
        <f t="shared" si="2"/>
        <v>0.98566748566748563</v>
      </c>
      <c r="V73">
        <f t="shared" si="2"/>
        <v>0.97881355932203384</v>
      </c>
      <c r="W73">
        <f t="shared" si="2"/>
        <v>0.93991031390134527</v>
      </c>
      <c r="X73">
        <f t="shared" si="2"/>
        <v>0.88993554784333173</v>
      </c>
      <c r="Y73">
        <f t="shared" si="2"/>
        <v>0.79737950397753865</v>
      </c>
      <c r="Z73">
        <f t="shared" si="2"/>
        <v>0.68639053254437865</v>
      </c>
      <c r="AA73">
        <f t="shared" si="2"/>
        <v>0.55183061314512571</v>
      </c>
      <c r="AB73">
        <f t="shared" si="2"/>
        <v>0.45220282626766417</v>
      </c>
      <c r="AC73">
        <f t="shared" si="2"/>
        <v>0.31113577506474288</v>
      </c>
      <c r="AD73">
        <f t="shared" si="2"/>
        <v>0.25162171389552751</v>
      </c>
      <c r="AE73">
        <f t="shared" si="2"/>
        <v>0.18856787822305063</v>
      </c>
      <c r="AF73">
        <f t="shared" si="2"/>
        <v>0.14390519187358916</v>
      </c>
      <c r="AG73">
        <f t="shared" si="2"/>
        <v>9.8461538461538461E-2</v>
      </c>
      <c r="AH73">
        <f t="shared" si="2"/>
        <v>8.5526315789473686E-2</v>
      </c>
      <c r="AI73">
        <f t="shared" si="2"/>
        <v>6.1534749034749037E-2</v>
      </c>
      <c r="AJ73">
        <f t="shared" si="2"/>
        <v>4.8607941579187589E-2</v>
      </c>
      <c r="AK73">
        <f t="shared" si="2"/>
        <v>4.5434397163120567E-2</v>
      </c>
      <c r="AL73">
        <f t="shared" si="2"/>
        <v>3.596004439511654E-2</v>
      </c>
      <c r="AM73">
        <f t="shared" si="2"/>
        <v>3.4504792332268372E-2</v>
      </c>
      <c r="AN73">
        <f t="shared" si="2"/>
        <v>2.8936170212765958E-2</v>
      </c>
      <c r="AO73">
        <f t="shared" si="2"/>
        <v>1.9877675840978593E-2</v>
      </c>
      <c r="AP73">
        <f t="shared" si="2"/>
        <v>2.2135416666666668E-2</v>
      </c>
      <c r="AQ73">
        <f t="shared" si="2"/>
        <v>1.9345238095238096E-2</v>
      </c>
      <c r="AR73">
        <f t="shared" si="2"/>
        <v>1.1797511797511798E-2</v>
      </c>
      <c r="AS73">
        <f t="shared" si="2"/>
        <v>1.4103129131776113E-2</v>
      </c>
      <c r="AT73">
        <f t="shared" si="2"/>
        <v>1.3199105145413871E-2</v>
      </c>
      <c r="AU73">
        <f t="shared" si="2"/>
        <v>1.0474704702473813E-2</v>
      </c>
      <c r="AV73">
        <f t="shared" si="2"/>
        <v>1.1764705882352941E-2</v>
      </c>
      <c r="AW73">
        <f t="shared" si="2"/>
        <v>1.3487931850449598E-2</v>
      </c>
      <c r="AX73">
        <f t="shared" si="2"/>
        <v>1.1183597390493943E-2</v>
      </c>
      <c r="AY73">
        <f t="shared" si="2"/>
        <v>1.2911084043848964E-2</v>
      </c>
      <c r="AZ73">
        <f t="shared" si="2"/>
        <v>1.0504739943633103E-2</v>
      </c>
      <c r="BA73">
        <f t="shared" si="2"/>
        <v>8.8829071332436078E-3</v>
      </c>
      <c r="BB73">
        <f t="shared" si="2"/>
        <v>8.1537565521258015E-3</v>
      </c>
      <c r="BC73">
        <f t="shared" si="2"/>
        <v>4.9155145929339478E-3</v>
      </c>
      <c r="BD73">
        <f t="shared" si="2"/>
        <v>6.4412238325281803E-3</v>
      </c>
      <c r="BE73">
        <f t="shared" si="2"/>
        <v>6.8306010928961746E-3</v>
      </c>
      <c r="BF73">
        <f t="shared" si="2"/>
        <v>7.5107296137339056E-3</v>
      </c>
      <c r="BG73">
        <f t="shared" si="2"/>
        <v>8.2520630157539385E-3</v>
      </c>
      <c r="BH73">
        <f t="shared" si="2"/>
        <v>7.1189279731993299E-3</v>
      </c>
      <c r="BI73">
        <f t="shared" si="2"/>
        <v>4.5398266611638462E-3</v>
      </c>
      <c r="BJ73">
        <f t="shared" si="2"/>
        <v>7.5287865367581934E-3</v>
      </c>
      <c r="BK73">
        <f t="shared" si="2"/>
        <v>2.2831050228310501E-3</v>
      </c>
      <c r="BL73">
        <f t="shared" si="2"/>
        <v>4.6391752577319588E-3</v>
      </c>
      <c r="BM73">
        <f t="shared" si="2"/>
        <v>3.8948393378773127E-3</v>
      </c>
      <c r="BN73">
        <f t="shared" si="2"/>
        <v>5.8852378616969106E-3</v>
      </c>
      <c r="BO73">
        <f t="shared" si="2"/>
        <v>2.6329647182727752E-3</v>
      </c>
      <c r="BP73">
        <f t="shared" si="2"/>
        <v>3.3764772087788407E-3</v>
      </c>
      <c r="BQ73">
        <f t="shared" si="2"/>
        <v>1.9659239842726079E-3</v>
      </c>
      <c r="BR73">
        <f t="shared" si="3"/>
        <v>3.1128404669260703E-3</v>
      </c>
      <c r="BS73">
        <f t="shared" si="3"/>
        <v>2.4916943521594683E-3</v>
      </c>
      <c r="BT73">
        <f t="shared" si="3"/>
        <v>3.6133694670280035E-3</v>
      </c>
      <c r="BU73">
        <f t="shared" si="3"/>
        <v>4.0609137055837565E-3</v>
      </c>
      <c r="BV73">
        <f t="shared" si="3"/>
        <v>3.2858707557502738E-3</v>
      </c>
      <c r="BW73">
        <f t="shared" si="3"/>
        <v>3.3444816053511705E-3</v>
      </c>
      <c r="BX73">
        <f t="shared" si="3"/>
        <v>4.464285714285714E-3</v>
      </c>
      <c r="BY73">
        <f t="shared" si="3"/>
        <v>0</v>
      </c>
      <c r="BZ73">
        <f t="shared" si="3"/>
        <v>1.3736263736263737E-3</v>
      </c>
      <c r="CA73">
        <f t="shared" si="3"/>
        <v>1.4727540500736377E-3</v>
      </c>
      <c r="CB73">
        <f t="shared" si="3"/>
        <v>0</v>
      </c>
      <c r="CC73">
        <f t="shared" si="3"/>
        <v>0</v>
      </c>
      <c r="CD73">
        <f t="shared" si="3"/>
        <v>3.5335689045936395E-3</v>
      </c>
      <c r="CE73">
        <f t="shared" si="3"/>
        <v>2.1141649048625794E-3</v>
      </c>
      <c r="CF73">
        <f t="shared" si="3"/>
        <v>0</v>
      </c>
      <c r="CG73">
        <f t="shared" si="3"/>
        <v>2.2522522522522522E-3</v>
      </c>
      <c r="CH73">
        <f t="shared" si="3"/>
        <v>0</v>
      </c>
      <c r="CI73">
        <f t="shared" si="3"/>
        <v>0</v>
      </c>
      <c r="CJ73">
        <f t="shared" si="3"/>
        <v>0</v>
      </c>
      <c r="CK73">
        <f t="shared" si="3"/>
        <v>0</v>
      </c>
      <c r="CL73">
        <f t="shared" si="3"/>
        <v>0</v>
      </c>
      <c r="CM73">
        <f t="shared" si="3"/>
        <v>0</v>
      </c>
      <c r="CN73">
        <f t="shared" si="3"/>
        <v>0</v>
      </c>
      <c r="CO73">
        <f t="shared" si="3"/>
        <v>1.0526315789473684E-2</v>
      </c>
      <c r="CP73">
        <f t="shared" si="3"/>
        <v>0</v>
      </c>
      <c r="CQ73">
        <f t="shared" si="3"/>
        <v>0</v>
      </c>
      <c r="CR73">
        <f t="shared" si="3"/>
        <v>0</v>
      </c>
      <c r="CS73">
        <f t="shared" si="3"/>
        <v>0</v>
      </c>
      <c r="CT73">
        <f t="shared" si="3"/>
        <v>0</v>
      </c>
      <c r="CU73">
        <f t="shared" si="3"/>
        <v>0</v>
      </c>
      <c r="CV73">
        <f t="shared" si="3"/>
        <v>0</v>
      </c>
      <c r="CW73">
        <f t="shared" si="3"/>
        <v>0</v>
      </c>
      <c r="CX73">
        <f t="shared" si="3"/>
        <v>0</v>
      </c>
      <c r="CY73">
        <f t="shared" si="3"/>
        <v>0</v>
      </c>
      <c r="CZ73">
        <f t="shared" si="3"/>
        <v>0</v>
      </c>
      <c r="DA73">
        <f t="shared" si="3"/>
        <v>0</v>
      </c>
      <c r="DB73">
        <f t="shared" si="3"/>
        <v>0</v>
      </c>
      <c r="DC73">
        <f t="shared" si="3"/>
        <v>0</v>
      </c>
      <c r="DD73">
        <f t="shared" si="3"/>
        <v>0</v>
      </c>
      <c r="DE73" t="e">
        <f t="shared" si="3"/>
        <v>#DIV/0!</v>
      </c>
      <c r="DF73" t="e">
        <f t="shared" si="3"/>
        <v>#DIV/0!</v>
      </c>
      <c r="DG73">
        <v>62031</v>
      </c>
    </row>
    <row r="74" spans="2:111" x14ac:dyDescent="0.25">
      <c r="C74" t="s">
        <v>12</v>
      </c>
      <c r="E74">
        <v>2689</v>
      </c>
      <c r="F74">
        <v>2697</v>
      </c>
      <c r="G74">
        <v>2691</v>
      </c>
      <c r="H74">
        <v>2729</v>
      </c>
      <c r="I74">
        <v>2771</v>
      </c>
      <c r="J74">
        <v>2763</v>
      </c>
      <c r="K74">
        <v>2744</v>
      </c>
      <c r="L74">
        <v>2546</v>
      </c>
      <c r="M74">
        <v>2697</v>
      </c>
      <c r="N74">
        <v>2581</v>
      </c>
      <c r="O74">
        <v>2716</v>
      </c>
      <c r="P74">
        <v>2657</v>
      </c>
      <c r="Q74">
        <v>2599</v>
      </c>
      <c r="R74">
        <v>2562</v>
      </c>
      <c r="S74">
        <v>2653</v>
      </c>
      <c r="T74">
        <v>2470</v>
      </c>
      <c r="U74">
        <v>2442</v>
      </c>
      <c r="V74">
        <v>2360</v>
      </c>
      <c r="W74">
        <v>2230</v>
      </c>
      <c r="X74">
        <v>2017</v>
      </c>
      <c r="Y74">
        <v>2137</v>
      </c>
      <c r="Z74">
        <v>2197</v>
      </c>
      <c r="AA74">
        <v>2267</v>
      </c>
      <c r="AB74">
        <v>2406</v>
      </c>
      <c r="AC74">
        <v>2703</v>
      </c>
      <c r="AD74">
        <v>2929</v>
      </c>
      <c r="AE74">
        <v>3219</v>
      </c>
      <c r="AF74">
        <v>3544</v>
      </c>
      <c r="AG74">
        <v>3900</v>
      </c>
      <c r="AH74">
        <v>4104</v>
      </c>
      <c r="AI74">
        <v>4144</v>
      </c>
      <c r="AJ74">
        <v>4382</v>
      </c>
      <c r="AK74">
        <v>4512</v>
      </c>
      <c r="AL74">
        <v>4505</v>
      </c>
      <c r="AM74">
        <v>4695</v>
      </c>
      <c r="AN74">
        <v>4700</v>
      </c>
      <c r="AO74">
        <v>4578</v>
      </c>
      <c r="AP74">
        <v>4608</v>
      </c>
      <c r="AQ74">
        <v>4704</v>
      </c>
      <c r="AR74">
        <v>4662</v>
      </c>
      <c r="AS74">
        <v>4538</v>
      </c>
      <c r="AT74">
        <v>4470</v>
      </c>
      <c r="AU74">
        <v>4487</v>
      </c>
      <c r="AV74">
        <v>4335</v>
      </c>
      <c r="AW74">
        <v>4226</v>
      </c>
      <c r="AX74">
        <v>4292</v>
      </c>
      <c r="AY74">
        <v>4105</v>
      </c>
      <c r="AZ74">
        <v>3903</v>
      </c>
      <c r="BA74">
        <v>3715</v>
      </c>
      <c r="BB74">
        <v>3434</v>
      </c>
      <c r="BC74">
        <v>3255</v>
      </c>
      <c r="BD74">
        <v>3105</v>
      </c>
      <c r="BE74">
        <v>2928</v>
      </c>
      <c r="BF74">
        <v>2796</v>
      </c>
      <c r="BG74">
        <v>2666</v>
      </c>
      <c r="BH74">
        <v>2388</v>
      </c>
      <c r="BI74">
        <v>2423</v>
      </c>
      <c r="BJ74">
        <v>2258</v>
      </c>
      <c r="BK74">
        <v>2190</v>
      </c>
      <c r="BL74">
        <v>1940</v>
      </c>
      <c r="BM74">
        <v>2054</v>
      </c>
      <c r="BN74">
        <v>2039</v>
      </c>
      <c r="BO74">
        <v>1899</v>
      </c>
      <c r="BP74">
        <v>1777</v>
      </c>
      <c r="BQ74">
        <v>1526</v>
      </c>
      <c r="BR74">
        <v>1285</v>
      </c>
      <c r="BS74">
        <v>1204</v>
      </c>
      <c r="BT74">
        <v>1107</v>
      </c>
      <c r="BU74">
        <v>985</v>
      </c>
      <c r="BV74">
        <v>913</v>
      </c>
      <c r="BW74">
        <v>897</v>
      </c>
      <c r="BX74">
        <v>896</v>
      </c>
      <c r="BY74">
        <v>813</v>
      </c>
      <c r="BZ74">
        <v>728</v>
      </c>
      <c r="CA74">
        <v>679</v>
      </c>
      <c r="CB74">
        <v>679</v>
      </c>
      <c r="CC74">
        <v>597</v>
      </c>
      <c r="CD74">
        <v>566</v>
      </c>
      <c r="CE74">
        <v>473</v>
      </c>
      <c r="CF74">
        <v>435</v>
      </c>
      <c r="CG74">
        <v>444</v>
      </c>
      <c r="CH74">
        <v>395</v>
      </c>
      <c r="CI74">
        <v>329</v>
      </c>
      <c r="CJ74">
        <v>270</v>
      </c>
      <c r="CK74">
        <v>233</v>
      </c>
      <c r="CL74">
        <v>176</v>
      </c>
      <c r="CM74">
        <v>186</v>
      </c>
      <c r="CN74">
        <v>145</v>
      </c>
      <c r="CO74">
        <v>95</v>
      </c>
      <c r="CP74">
        <v>88</v>
      </c>
      <c r="CQ74">
        <v>76</v>
      </c>
      <c r="CR74">
        <v>44</v>
      </c>
      <c r="CS74">
        <v>21</v>
      </c>
      <c r="CT74">
        <v>19</v>
      </c>
      <c r="CU74">
        <v>11</v>
      </c>
      <c r="CV74">
        <v>11</v>
      </c>
      <c r="CW74">
        <v>7</v>
      </c>
      <c r="CX74">
        <v>2</v>
      </c>
      <c r="CY74">
        <v>2</v>
      </c>
      <c r="CZ74">
        <v>3</v>
      </c>
      <c r="DA74">
        <v>1</v>
      </c>
      <c r="DB74">
        <v>1</v>
      </c>
      <c r="DC74">
        <v>2</v>
      </c>
      <c r="DD74">
        <v>1</v>
      </c>
      <c r="DG74">
        <v>218078</v>
      </c>
    </row>
    <row r="75" spans="2:111" x14ac:dyDescent="0.25">
      <c r="B75" t="s">
        <v>12</v>
      </c>
      <c r="C75" t="s">
        <v>185</v>
      </c>
      <c r="D75" t="s">
        <v>186</v>
      </c>
      <c r="E75">
        <f>E59/E$61</f>
        <v>4.8611111111111112E-3</v>
      </c>
      <c r="F75">
        <f t="shared" ref="F75:BQ76" si="4">F59/F$61</f>
        <v>6.4946463050728452E-3</v>
      </c>
      <c r="G75">
        <f t="shared" si="4"/>
        <v>6.1446629213483149E-3</v>
      </c>
      <c r="H75">
        <f t="shared" si="4"/>
        <v>8.8495575221238937E-3</v>
      </c>
      <c r="I75">
        <f t="shared" si="4"/>
        <v>8.7749483826565725E-3</v>
      </c>
      <c r="J75">
        <f t="shared" si="4"/>
        <v>1.0398308071906944E-2</v>
      </c>
      <c r="K75">
        <f t="shared" si="4"/>
        <v>9.2479497469900532E-3</v>
      </c>
      <c r="L75">
        <f t="shared" si="4"/>
        <v>1.12854875683301E-2</v>
      </c>
      <c r="M75">
        <f t="shared" si="4"/>
        <v>9.2286261535782683E-3</v>
      </c>
      <c r="N75">
        <f t="shared" si="4"/>
        <v>1.1145404663923183E-2</v>
      </c>
      <c r="O75">
        <f t="shared" si="4"/>
        <v>1.0252237591537835E-2</v>
      </c>
      <c r="P75">
        <f t="shared" si="4"/>
        <v>1.2858555885262116E-2</v>
      </c>
      <c r="Q75">
        <f t="shared" si="4"/>
        <v>1.09151973131822E-2</v>
      </c>
      <c r="R75">
        <f t="shared" si="4"/>
        <v>1.025390625E-2</v>
      </c>
      <c r="S75">
        <f t="shared" si="4"/>
        <v>8.9285714285714281E-3</v>
      </c>
      <c r="T75">
        <f t="shared" si="4"/>
        <v>9.3198168737737078E-3</v>
      </c>
      <c r="U75">
        <f t="shared" si="4"/>
        <v>1.3225806451612903E-2</v>
      </c>
      <c r="V75">
        <f t="shared" si="4"/>
        <v>1.7147568013190437E-2</v>
      </c>
      <c r="W75">
        <f t="shared" si="4"/>
        <v>3.9759438690277316E-2</v>
      </c>
      <c r="X75">
        <f t="shared" si="4"/>
        <v>7.5692413555823151E-2</v>
      </c>
      <c r="Y75">
        <f t="shared" si="4"/>
        <v>0.11689814814814815</v>
      </c>
      <c r="Z75">
        <f t="shared" si="4"/>
        <v>0.1934398654331371</v>
      </c>
      <c r="AA75">
        <f t="shared" si="4"/>
        <v>0.27416955875061971</v>
      </c>
      <c r="AB75">
        <f t="shared" si="4"/>
        <v>0.36536553092954022</v>
      </c>
      <c r="AC75">
        <f t="shared" si="4"/>
        <v>0.46425790375330944</v>
      </c>
      <c r="AD75">
        <f t="shared" si="4"/>
        <v>0.55760801502817781</v>
      </c>
      <c r="AE75">
        <f t="shared" si="4"/>
        <v>0.6430704898446834</v>
      </c>
      <c r="AF75">
        <f t="shared" si="4"/>
        <v>0.71841726618705037</v>
      </c>
      <c r="AG75">
        <f t="shared" si="4"/>
        <v>0.78604587657018021</v>
      </c>
      <c r="AH75">
        <f t="shared" si="4"/>
        <v>0.82363127747435727</v>
      </c>
      <c r="AI75">
        <f t="shared" si="4"/>
        <v>0.86894891682267983</v>
      </c>
      <c r="AJ75">
        <f t="shared" si="4"/>
        <v>0.89852765618782326</v>
      </c>
      <c r="AK75">
        <f t="shared" si="4"/>
        <v>0.91491582930966986</v>
      </c>
      <c r="AL75">
        <f t="shared" si="4"/>
        <v>0.92718191377497372</v>
      </c>
      <c r="AM75">
        <f t="shared" si="4"/>
        <v>0.93761443892231233</v>
      </c>
      <c r="AN75">
        <f t="shared" si="4"/>
        <v>0.94054681454733036</v>
      </c>
      <c r="AO75">
        <f t="shared" si="4"/>
        <v>0.95641869651086242</v>
      </c>
      <c r="AP75">
        <f t="shared" si="4"/>
        <v>0.95746630022248391</v>
      </c>
      <c r="AQ75">
        <f t="shared" si="4"/>
        <v>0.96036282306163023</v>
      </c>
      <c r="AR75">
        <f t="shared" si="4"/>
        <v>0.96556705995665781</v>
      </c>
      <c r="AS75">
        <f t="shared" si="4"/>
        <v>0.96812652068126526</v>
      </c>
      <c r="AT75">
        <f t="shared" si="4"/>
        <v>0.96740811228737955</v>
      </c>
      <c r="AU75">
        <f t="shared" si="4"/>
        <v>0.9686030103480715</v>
      </c>
      <c r="AV75">
        <f t="shared" si="4"/>
        <v>0.97029934518241345</v>
      </c>
      <c r="AW75">
        <f t="shared" si="4"/>
        <v>0.96611357793877073</v>
      </c>
      <c r="AX75">
        <f t="shared" si="4"/>
        <v>0.96670890450408942</v>
      </c>
      <c r="AY75">
        <f t="shared" si="4"/>
        <v>0.97038511061687927</v>
      </c>
      <c r="AZ75">
        <f t="shared" si="4"/>
        <v>0.97495806374311045</v>
      </c>
      <c r="BA75">
        <f t="shared" si="4"/>
        <v>0.97309361438313702</v>
      </c>
      <c r="BB75">
        <f t="shared" si="4"/>
        <v>0.97347615404233612</v>
      </c>
      <c r="BC75">
        <f t="shared" si="4"/>
        <v>0.9790423133041517</v>
      </c>
      <c r="BD75">
        <f t="shared" si="4"/>
        <v>0.97861033612328951</v>
      </c>
      <c r="BE75">
        <f t="shared" si="4"/>
        <v>0.97738623751387343</v>
      </c>
      <c r="BF75">
        <f t="shared" si="4"/>
        <v>0.9777464788732394</v>
      </c>
      <c r="BG75">
        <f t="shared" si="4"/>
        <v>0.9800235017626322</v>
      </c>
      <c r="BH75">
        <f t="shared" si="4"/>
        <v>0.97969701702327039</v>
      </c>
      <c r="BI75">
        <f t="shared" si="4"/>
        <v>0.9820368634801625</v>
      </c>
      <c r="BJ75">
        <f t="shared" si="4"/>
        <v>0.98584675451439729</v>
      </c>
      <c r="BK75">
        <f t="shared" si="4"/>
        <v>0.98741610738255037</v>
      </c>
      <c r="BL75">
        <f t="shared" si="4"/>
        <v>0.9868542862432883</v>
      </c>
      <c r="BM75">
        <f t="shared" si="4"/>
        <v>0.98980891719745223</v>
      </c>
      <c r="BN75">
        <f t="shared" si="4"/>
        <v>0.98979591836734693</v>
      </c>
      <c r="BO75">
        <f t="shared" si="4"/>
        <v>0.99135778759362392</v>
      </c>
      <c r="BP75">
        <f t="shared" si="4"/>
        <v>0.99298175255664733</v>
      </c>
      <c r="BQ75">
        <f t="shared" si="4"/>
        <v>0.99385983485073048</v>
      </c>
      <c r="BR75">
        <f t="shared" ref="BR75:DF76" si="5">BR59/BR$61</f>
        <v>0.99409158050221569</v>
      </c>
      <c r="BS75">
        <f t="shared" si="5"/>
        <v>0.99525474525474522</v>
      </c>
      <c r="BT75">
        <f t="shared" si="5"/>
        <v>0.99555335968379444</v>
      </c>
      <c r="BU75">
        <f t="shared" si="5"/>
        <v>0.99668198060234814</v>
      </c>
      <c r="BV75">
        <f t="shared" si="5"/>
        <v>0.99581122591454896</v>
      </c>
      <c r="BW75">
        <f t="shared" si="5"/>
        <v>0.99718785151856015</v>
      </c>
      <c r="BX75">
        <f t="shared" si="5"/>
        <v>0.99678714859437756</v>
      </c>
      <c r="BY75">
        <f t="shared" si="5"/>
        <v>0.99774520856820748</v>
      </c>
      <c r="BZ75">
        <f t="shared" si="5"/>
        <v>0.9975808890232839</v>
      </c>
      <c r="CA75">
        <f t="shared" si="5"/>
        <v>0.99935753292643748</v>
      </c>
      <c r="CB75">
        <f t="shared" si="5"/>
        <v>0.99899125756556828</v>
      </c>
      <c r="CC75">
        <f t="shared" si="5"/>
        <v>0.99929303640862499</v>
      </c>
      <c r="CD75">
        <f t="shared" si="5"/>
        <v>0.99891618497109824</v>
      </c>
      <c r="CE75">
        <f t="shared" si="5"/>
        <v>0.9984585741811175</v>
      </c>
      <c r="CF75">
        <f t="shared" si="5"/>
        <v>1</v>
      </c>
      <c r="CG75">
        <f t="shared" si="5"/>
        <v>0.99844054580896691</v>
      </c>
      <c r="CH75">
        <f t="shared" si="5"/>
        <v>0.99914346895074946</v>
      </c>
      <c r="CI75">
        <f t="shared" si="5"/>
        <v>0.99950666008880118</v>
      </c>
      <c r="CJ75">
        <f t="shared" si="5"/>
        <v>0.99943502824858754</v>
      </c>
      <c r="CK75">
        <f t="shared" si="5"/>
        <v>0.99793672627235208</v>
      </c>
      <c r="CL75">
        <f t="shared" si="5"/>
        <v>1</v>
      </c>
      <c r="CM75">
        <f t="shared" si="5"/>
        <v>1</v>
      </c>
      <c r="CN75">
        <f t="shared" si="5"/>
        <v>0.99507995079950795</v>
      </c>
      <c r="CO75">
        <f t="shared" si="5"/>
        <v>0.99846625766871167</v>
      </c>
      <c r="CP75">
        <f t="shared" si="5"/>
        <v>0.9981378026070763</v>
      </c>
      <c r="CQ75">
        <f t="shared" si="5"/>
        <v>1</v>
      </c>
      <c r="CR75">
        <f t="shared" si="5"/>
        <v>1</v>
      </c>
      <c r="CS75">
        <f t="shared" si="5"/>
        <v>1</v>
      </c>
      <c r="CT75">
        <f t="shared" si="5"/>
        <v>1</v>
      </c>
      <c r="CU75">
        <f t="shared" si="5"/>
        <v>1</v>
      </c>
      <c r="CV75">
        <f t="shared" si="5"/>
        <v>1</v>
      </c>
      <c r="CW75">
        <f t="shared" si="5"/>
        <v>1</v>
      </c>
      <c r="CX75">
        <f t="shared" si="5"/>
        <v>1</v>
      </c>
      <c r="CY75">
        <f t="shared" si="5"/>
        <v>0.95238095238095233</v>
      </c>
      <c r="CZ75">
        <f t="shared" si="5"/>
        <v>1</v>
      </c>
      <c r="DA75">
        <f t="shared" si="5"/>
        <v>1</v>
      </c>
      <c r="DB75">
        <f t="shared" si="5"/>
        <v>1</v>
      </c>
      <c r="DC75">
        <f t="shared" si="5"/>
        <v>1</v>
      </c>
      <c r="DD75">
        <f t="shared" si="5"/>
        <v>1</v>
      </c>
      <c r="DE75">
        <f t="shared" si="5"/>
        <v>1</v>
      </c>
      <c r="DF75">
        <f t="shared" si="5"/>
        <v>1</v>
      </c>
      <c r="DG75">
        <v>345595</v>
      </c>
    </row>
    <row r="76" spans="2:111" x14ac:dyDescent="0.25">
      <c r="D76" t="s">
        <v>187</v>
      </c>
      <c r="E76">
        <f>E60/E$61</f>
        <v>0.99513888888888891</v>
      </c>
      <c r="F76">
        <f t="shared" si="4"/>
        <v>0.99350535369492721</v>
      </c>
      <c r="G76">
        <f t="shared" si="4"/>
        <v>0.9938553370786517</v>
      </c>
      <c r="H76">
        <f t="shared" si="4"/>
        <v>0.99115044247787609</v>
      </c>
      <c r="I76">
        <f t="shared" si="4"/>
        <v>0.99122505161734342</v>
      </c>
      <c r="J76">
        <f t="shared" si="4"/>
        <v>0.98960169192809311</v>
      </c>
      <c r="K76">
        <f t="shared" si="4"/>
        <v>0.99075205025300994</v>
      </c>
      <c r="L76">
        <f t="shared" si="4"/>
        <v>0.98871451243166986</v>
      </c>
      <c r="M76">
        <f t="shared" si="4"/>
        <v>0.99077137384642178</v>
      </c>
      <c r="N76">
        <f t="shared" si="4"/>
        <v>0.98885459533607678</v>
      </c>
      <c r="O76">
        <f t="shared" si="4"/>
        <v>0.98974776240846218</v>
      </c>
      <c r="P76">
        <f t="shared" si="4"/>
        <v>0.98714144411473792</v>
      </c>
      <c r="Q76">
        <f t="shared" si="4"/>
        <v>0.98908480268681775</v>
      </c>
      <c r="R76">
        <f t="shared" si="4"/>
        <v>0.98974609375</v>
      </c>
      <c r="S76">
        <f t="shared" si="4"/>
        <v>0.9910714285714286</v>
      </c>
      <c r="T76">
        <f t="shared" si="4"/>
        <v>0.9906801831262263</v>
      </c>
      <c r="U76">
        <f t="shared" si="4"/>
        <v>0.98677419354838714</v>
      </c>
      <c r="V76">
        <f t="shared" si="4"/>
        <v>0.9828524319868096</v>
      </c>
      <c r="W76">
        <f t="shared" si="4"/>
        <v>0.96024056130972268</v>
      </c>
      <c r="X76">
        <f t="shared" si="4"/>
        <v>0.92430758644417688</v>
      </c>
      <c r="Y76">
        <f t="shared" si="4"/>
        <v>0.88310185185185186</v>
      </c>
      <c r="Z76">
        <f t="shared" si="4"/>
        <v>0.80656013456686293</v>
      </c>
      <c r="AA76">
        <f t="shared" si="4"/>
        <v>0.72583044124938023</v>
      </c>
      <c r="AB76">
        <f t="shared" si="4"/>
        <v>0.63463446907045984</v>
      </c>
      <c r="AC76">
        <f t="shared" si="4"/>
        <v>0.53574209624669056</v>
      </c>
      <c r="AD76">
        <f t="shared" si="4"/>
        <v>0.44239198497182219</v>
      </c>
      <c r="AE76">
        <f t="shared" si="4"/>
        <v>0.3569295101553166</v>
      </c>
      <c r="AF76">
        <f t="shared" si="4"/>
        <v>0.28158273381294963</v>
      </c>
      <c r="AG76">
        <f t="shared" si="4"/>
        <v>0.21395412342981976</v>
      </c>
      <c r="AH76">
        <f t="shared" si="4"/>
        <v>0.17636872252564273</v>
      </c>
      <c r="AI76">
        <f t="shared" si="4"/>
        <v>0.13105108317732014</v>
      </c>
      <c r="AJ76">
        <f t="shared" si="4"/>
        <v>0.10147234381217668</v>
      </c>
      <c r="AK76">
        <f t="shared" si="4"/>
        <v>8.5084170690330155E-2</v>
      </c>
      <c r="AL76">
        <f t="shared" si="4"/>
        <v>7.2818086225026293E-2</v>
      </c>
      <c r="AM76">
        <f t="shared" si="4"/>
        <v>6.2385561077687682E-2</v>
      </c>
      <c r="AN76">
        <f t="shared" si="4"/>
        <v>5.9453185452669588E-2</v>
      </c>
      <c r="AO76">
        <f t="shared" si="4"/>
        <v>4.3581303489137593E-2</v>
      </c>
      <c r="AP76">
        <f t="shared" si="4"/>
        <v>4.2533699777516032E-2</v>
      </c>
      <c r="AQ76">
        <f t="shared" si="4"/>
        <v>3.9637176938369781E-2</v>
      </c>
      <c r="AR76">
        <f t="shared" si="4"/>
        <v>3.4432940043342165E-2</v>
      </c>
      <c r="AS76">
        <f t="shared" si="4"/>
        <v>3.1873479318734792E-2</v>
      </c>
      <c r="AT76">
        <f t="shared" si="4"/>
        <v>3.2591887712620435E-2</v>
      </c>
      <c r="AU76">
        <f t="shared" si="4"/>
        <v>3.1396989651928504E-2</v>
      </c>
      <c r="AV76">
        <f t="shared" si="4"/>
        <v>2.970065481758653E-2</v>
      </c>
      <c r="AW76">
        <f t="shared" si="4"/>
        <v>3.3886422061229257E-2</v>
      </c>
      <c r="AX76">
        <f t="shared" si="4"/>
        <v>3.3291095495910611E-2</v>
      </c>
      <c r="AY76">
        <f t="shared" si="4"/>
        <v>2.9614889383120683E-2</v>
      </c>
      <c r="AZ76">
        <f t="shared" si="4"/>
        <v>2.5041936256889528E-2</v>
      </c>
      <c r="BA76">
        <f t="shared" si="4"/>
        <v>2.6906385616862989E-2</v>
      </c>
      <c r="BB76">
        <f t="shared" si="4"/>
        <v>2.6523845957663862E-2</v>
      </c>
      <c r="BC76">
        <f t="shared" si="4"/>
        <v>2.0957686695848257E-2</v>
      </c>
      <c r="BD76">
        <f t="shared" si="4"/>
        <v>2.1389663876710509E-2</v>
      </c>
      <c r="BE76">
        <f t="shared" si="4"/>
        <v>2.2613762486126527E-2</v>
      </c>
      <c r="BF76">
        <f t="shared" si="4"/>
        <v>2.2253521126760562E-2</v>
      </c>
      <c r="BG76">
        <f t="shared" si="4"/>
        <v>1.9976498237367801E-2</v>
      </c>
      <c r="BH76">
        <f t="shared" si="4"/>
        <v>2.030298297672966E-2</v>
      </c>
      <c r="BI76">
        <f t="shared" si="4"/>
        <v>1.7963136519837549E-2</v>
      </c>
      <c r="BJ76">
        <f t="shared" si="4"/>
        <v>1.4153245485602733E-2</v>
      </c>
      <c r="BK76">
        <f t="shared" si="4"/>
        <v>1.2583892617449664E-2</v>
      </c>
      <c r="BL76">
        <f t="shared" si="4"/>
        <v>1.3145713756711721E-2</v>
      </c>
      <c r="BM76">
        <f t="shared" si="4"/>
        <v>1.019108280254777E-2</v>
      </c>
      <c r="BN76">
        <f t="shared" si="4"/>
        <v>1.020408163265306E-2</v>
      </c>
      <c r="BO76">
        <f t="shared" si="4"/>
        <v>8.6422124063760316E-3</v>
      </c>
      <c r="BP76">
        <f t="shared" si="4"/>
        <v>7.0182474433527174E-3</v>
      </c>
      <c r="BQ76">
        <f t="shared" si="4"/>
        <v>6.140165149269532E-3</v>
      </c>
      <c r="BR76">
        <f t="shared" si="5"/>
        <v>5.9084194977843431E-3</v>
      </c>
      <c r="BS76">
        <f t="shared" si="5"/>
        <v>4.745254745254745E-3</v>
      </c>
      <c r="BT76">
        <f t="shared" si="5"/>
        <v>4.4466403162055339E-3</v>
      </c>
      <c r="BU76">
        <f t="shared" si="5"/>
        <v>3.318019397651863E-3</v>
      </c>
      <c r="BV76">
        <f t="shared" si="5"/>
        <v>4.188774085450991E-3</v>
      </c>
      <c r="BW76">
        <f t="shared" si="5"/>
        <v>2.8121484814398199E-3</v>
      </c>
      <c r="BX76">
        <f t="shared" si="5"/>
        <v>3.2128514056224901E-3</v>
      </c>
      <c r="BY76">
        <f t="shared" si="5"/>
        <v>2.2547914317925591E-3</v>
      </c>
      <c r="BZ76">
        <f t="shared" si="5"/>
        <v>2.4191109767160569E-3</v>
      </c>
      <c r="CA76">
        <f t="shared" si="5"/>
        <v>6.4246707356247997E-4</v>
      </c>
      <c r="CB76">
        <f t="shared" si="5"/>
        <v>1.0087424344317419E-3</v>
      </c>
      <c r="CC76">
        <f t="shared" si="5"/>
        <v>7.0696359137504422E-4</v>
      </c>
      <c r="CD76">
        <f t="shared" si="5"/>
        <v>1.083815028901734E-3</v>
      </c>
      <c r="CE76">
        <f t="shared" si="5"/>
        <v>1.5414258188824663E-3</v>
      </c>
      <c r="CF76">
        <f t="shared" si="5"/>
        <v>0</v>
      </c>
      <c r="CG76">
        <f t="shared" si="5"/>
        <v>1.5594541910331384E-3</v>
      </c>
      <c r="CH76">
        <f t="shared" si="5"/>
        <v>8.5653104925053529E-4</v>
      </c>
      <c r="CI76">
        <f t="shared" si="5"/>
        <v>4.9333991119881603E-4</v>
      </c>
      <c r="CJ76">
        <f t="shared" si="5"/>
        <v>5.649717514124294E-4</v>
      </c>
      <c r="CK76">
        <f t="shared" si="5"/>
        <v>2.0632737276478678E-3</v>
      </c>
      <c r="CL76">
        <f t="shared" si="5"/>
        <v>0</v>
      </c>
      <c r="CM76">
        <f t="shared" si="5"/>
        <v>0</v>
      </c>
      <c r="CN76">
        <f t="shared" si="5"/>
        <v>4.9200492004920051E-3</v>
      </c>
      <c r="CO76">
        <f t="shared" si="5"/>
        <v>1.5337423312883436E-3</v>
      </c>
      <c r="CP76">
        <f t="shared" si="5"/>
        <v>1.8621973929236499E-3</v>
      </c>
      <c r="CQ76">
        <f t="shared" si="5"/>
        <v>0</v>
      </c>
      <c r="CR76">
        <f t="shared" si="5"/>
        <v>0</v>
      </c>
      <c r="CS76">
        <f t="shared" si="5"/>
        <v>0</v>
      </c>
      <c r="CT76">
        <f t="shared" si="5"/>
        <v>0</v>
      </c>
      <c r="CU76">
        <f t="shared" si="5"/>
        <v>0</v>
      </c>
      <c r="CV76">
        <f t="shared" si="5"/>
        <v>0</v>
      </c>
      <c r="CW76">
        <f t="shared" si="5"/>
        <v>0</v>
      </c>
      <c r="CX76">
        <f t="shared" si="5"/>
        <v>0</v>
      </c>
      <c r="CY76">
        <f t="shared" si="5"/>
        <v>4.7619047619047616E-2</v>
      </c>
      <c r="CZ76">
        <f t="shared" si="5"/>
        <v>0</v>
      </c>
      <c r="DA76">
        <f t="shared" si="5"/>
        <v>0</v>
      </c>
      <c r="DB76">
        <f t="shared" si="5"/>
        <v>0</v>
      </c>
      <c r="DC76">
        <f t="shared" si="5"/>
        <v>0</v>
      </c>
      <c r="DD76">
        <f t="shared" si="5"/>
        <v>0</v>
      </c>
      <c r="DE76">
        <f t="shared" si="5"/>
        <v>0</v>
      </c>
      <c r="DF76">
        <f t="shared" si="5"/>
        <v>0</v>
      </c>
      <c r="DG76">
        <v>157685</v>
      </c>
    </row>
    <row r="77" spans="2:111" x14ac:dyDescent="0.25">
      <c r="C77" t="s">
        <v>12</v>
      </c>
      <c r="E77">
        <v>5760</v>
      </c>
      <c r="F77">
        <v>5697</v>
      </c>
      <c r="G77">
        <v>5696</v>
      </c>
      <c r="H77">
        <v>5763</v>
      </c>
      <c r="I77">
        <v>5812</v>
      </c>
      <c r="J77">
        <v>5674</v>
      </c>
      <c r="K77">
        <v>5731</v>
      </c>
      <c r="L77">
        <v>5671</v>
      </c>
      <c r="M77">
        <v>5743</v>
      </c>
      <c r="N77">
        <v>5832</v>
      </c>
      <c r="O77">
        <v>6145</v>
      </c>
      <c r="P77">
        <v>6066</v>
      </c>
      <c r="Q77">
        <v>5955</v>
      </c>
      <c r="R77">
        <v>6144</v>
      </c>
      <c r="S77">
        <v>6384</v>
      </c>
      <c r="T77">
        <v>6116</v>
      </c>
      <c r="U77">
        <v>6200</v>
      </c>
      <c r="V77">
        <v>6065</v>
      </c>
      <c r="W77">
        <v>5986</v>
      </c>
      <c r="X77">
        <v>5813</v>
      </c>
      <c r="Y77">
        <v>6048</v>
      </c>
      <c r="Z77">
        <v>5945</v>
      </c>
      <c r="AA77">
        <v>6051</v>
      </c>
      <c r="AB77">
        <v>6046</v>
      </c>
      <c r="AC77">
        <v>6421</v>
      </c>
      <c r="AD77">
        <v>6388</v>
      </c>
      <c r="AE77">
        <v>6696</v>
      </c>
      <c r="AF77">
        <v>6950</v>
      </c>
      <c r="AG77">
        <v>7324</v>
      </c>
      <c r="AH77">
        <v>7507</v>
      </c>
      <c r="AI77">
        <v>7478</v>
      </c>
      <c r="AJ77">
        <v>7539</v>
      </c>
      <c r="AK77">
        <v>7663</v>
      </c>
      <c r="AL77">
        <v>7608</v>
      </c>
      <c r="AM77">
        <v>7646</v>
      </c>
      <c r="AN77">
        <v>7754</v>
      </c>
      <c r="AO77">
        <v>7595</v>
      </c>
      <c r="AP77">
        <v>7641</v>
      </c>
      <c r="AQ77">
        <v>8048</v>
      </c>
      <c r="AR77">
        <v>8306</v>
      </c>
      <c r="AS77">
        <v>8220</v>
      </c>
      <c r="AT77">
        <v>8407</v>
      </c>
      <c r="AU77">
        <v>8504</v>
      </c>
      <c r="AV77">
        <v>8552</v>
      </c>
      <c r="AW77">
        <v>8558</v>
      </c>
      <c r="AX77">
        <v>8681</v>
      </c>
      <c r="AY77">
        <v>8543</v>
      </c>
      <c r="AZ77">
        <v>8346</v>
      </c>
      <c r="BA77">
        <v>8065</v>
      </c>
      <c r="BB77">
        <v>7842</v>
      </c>
      <c r="BC77">
        <v>7539</v>
      </c>
      <c r="BD77">
        <v>7527</v>
      </c>
      <c r="BE77">
        <v>7208</v>
      </c>
      <c r="BF77">
        <v>7100</v>
      </c>
      <c r="BG77">
        <v>6808</v>
      </c>
      <c r="BH77">
        <v>6403</v>
      </c>
      <c r="BI77">
        <v>6402</v>
      </c>
      <c r="BJ77">
        <v>6147</v>
      </c>
      <c r="BK77">
        <v>5960</v>
      </c>
      <c r="BL77">
        <v>5401</v>
      </c>
      <c r="BM77">
        <v>5495</v>
      </c>
      <c r="BN77">
        <v>5390</v>
      </c>
      <c r="BO77">
        <v>5207</v>
      </c>
      <c r="BP77">
        <v>4987</v>
      </c>
      <c r="BQ77">
        <v>4723</v>
      </c>
      <c r="BR77">
        <v>4062</v>
      </c>
      <c r="BS77">
        <v>4004</v>
      </c>
      <c r="BT77">
        <v>4048</v>
      </c>
      <c r="BU77">
        <v>3918</v>
      </c>
      <c r="BV77">
        <v>3581</v>
      </c>
      <c r="BW77">
        <v>3556</v>
      </c>
      <c r="BX77">
        <v>3735</v>
      </c>
      <c r="BY77">
        <v>3548</v>
      </c>
      <c r="BZ77">
        <v>3307</v>
      </c>
      <c r="CA77">
        <v>3113</v>
      </c>
      <c r="CB77">
        <v>2974</v>
      </c>
      <c r="CC77">
        <v>2829</v>
      </c>
      <c r="CD77">
        <v>2768</v>
      </c>
      <c r="CE77">
        <v>2595</v>
      </c>
      <c r="CF77">
        <v>2669</v>
      </c>
      <c r="CG77">
        <v>2565</v>
      </c>
      <c r="CH77">
        <v>2335</v>
      </c>
      <c r="CI77">
        <v>2027</v>
      </c>
      <c r="CJ77">
        <v>1770</v>
      </c>
      <c r="CK77">
        <v>1454</v>
      </c>
      <c r="CL77">
        <v>1184</v>
      </c>
      <c r="CM77">
        <v>1019</v>
      </c>
      <c r="CN77">
        <v>813</v>
      </c>
      <c r="CO77">
        <v>652</v>
      </c>
      <c r="CP77">
        <v>537</v>
      </c>
      <c r="CQ77">
        <v>419</v>
      </c>
      <c r="CR77">
        <v>277</v>
      </c>
      <c r="CS77">
        <v>149</v>
      </c>
      <c r="CT77">
        <v>131</v>
      </c>
      <c r="CU77">
        <v>77</v>
      </c>
      <c r="CV77">
        <v>81</v>
      </c>
      <c r="CW77">
        <v>61</v>
      </c>
      <c r="CX77">
        <v>39</v>
      </c>
      <c r="CY77">
        <v>21</v>
      </c>
      <c r="CZ77">
        <v>10</v>
      </c>
      <c r="DA77">
        <v>10</v>
      </c>
      <c r="DB77">
        <v>9</v>
      </c>
      <c r="DC77">
        <v>6</v>
      </c>
      <c r="DD77">
        <v>2</v>
      </c>
      <c r="DE77">
        <v>1</v>
      </c>
      <c r="DF77">
        <v>2</v>
      </c>
      <c r="DG77">
        <v>503280</v>
      </c>
    </row>
    <row r="79" spans="2:111" x14ac:dyDescent="0.25">
      <c r="D79" t="s">
        <v>188</v>
      </c>
      <c r="E79">
        <v>0</v>
      </c>
      <c r="F79">
        <v>1</v>
      </c>
      <c r="G79">
        <v>2</v>
      </c>
      <c r="H79">
        <v>3</v>
      </c>
      <c r="I79">
        <v>4</v>
      </c>
      <c r="J79">
        <v>5</v>
      </c>
      <c r="K79">
        <v>6</v>
      </c>
      <c r="L79">
        <v>7</v>
      </c>
      <c r="M79">
        <v>8</v>
      </c>
      <c r="N79">
        <v>9</v>
      </c>
      <c r="O79">
        <v>10</v>
      </c>
      <c r="P79">
        <v>11</v>
      </c>
      <c r="Q79">
        <v>12</v>
      </c>
      <c r="R79">
        <v>13</v>
      </c>
      <c r="S79">
        <v>14</v>
      </c>
      <c r="T79">
        <v>15</v>
      </c>
      <c r="U79">
        <v>16</v>
      </c>
      <c r="V79">
        <v>17</v>
      </c>
      <c r="W79">
        <v>18</v>
      </c>
      <c r="X79">
        <v>19</v>
      </c>
      <c r="Y79">
        <v>20</v>
      </c>
      <c r="Z79">
        <v>21</v>
      </c>
      <c r="AA79">
        <v>22</v>
      </c>
      <c r="AB79">
        <v>23</v>
      </c>
      <c r="AC79">
        <v>24</v>
      </c>
      <c r="AD79">
        <v>25</v>
      </c>
      <c r="AE79">
        <v>26</v>
      </c>
      <c r="AF79">
        <v>27</v>
      </c>
      <c r="AG79">
        <v>28</v>
      </c>
      <c r="AH79">
        <v>29</v>
      </c>
    </row>
    <row r="80" spans="2:111" x14ac:dyDescent="0.25">
      <c r="D80" t="s">
        <v>184</v>
      </c>
      <c r="E80" s="1">
        <f>E69</f>
        <v>4.8844024747639204E-3</v>
      </c>
      <c r="F80" s="1">
        <f t="shared" ref="F80:AH80" si="6">F69</f>
        <v>8.6666666666666663E-3</v>
      </c>
      <c r="G80" s="1">
        <f t="shared" si="6"/>
        <v>7.9866888519134777E-3</v>
      </c>
      <c r="H80" s="1">
        <f t="shared" si="6"/>
        <v>9.5583388266315093E-3</v>
      </c>
      <c r="I80" s="1">
        <f t="shared" si="6"/>
        <v>1.0194015126603092E-2</v>
      </c>
      <c r="J80" s="1">
        <f t="shared" si="6"/>
        <v>1.5802129852284439E-2</v>
      </c>
      <c r="K80" s="1">
        <f t="shared" si="6"/>
        <v>1.1382658185470372E-2</v>
      </c>
      <c r="L80" s="1">
        <f t="shared" si="6"/>
        <v>1.536E-2</v>
      </c>
      <c r="M80" s="1">
        <f t="shared" si="6"/>
        <v>1.1490479317137229E-2</v>
      </c>
      <c r="N80" s="1">
        <f t="shared" si="6"/>
        <v>1.1381113503537373E-2</v>
      </c>
      <c r="O80" s="1">
        <f t="shared" si="6"/>
        <v>1.2831729367162438E-2</v>
      </c>
      <c r="P80" s="1">
        <f t="shared" si="6"/>
        <v>1.7013787034320917E-2</v>
      </c>
      <c r="Q80" s="1">
        <f t="shared" si="6"/>
        <v>1.2216924910607866E-2</v>
      </c>
      <c r="R80" s="1">
        <f t="shared" si="6"/>
        <v>1.0887772194304857E-2</v>
      </c>
      <c r="S80" s="1">
        <f t="shared" si="6"/>
        <v>9.916912355936747E-3</v>
      </c>
      <c r="T80" s="1">
        <f t="shared" si="6"/>
        <v>9.5995611629182669E-3</v>
      </c>
      <c r="U80" s="1">
        <f t="shared" si="6"/>
        <v>1.2506652474720596E-2</v>
      </c>
      <c r="V80" s="1">
        <f t="shared" si="6"/>
        <v>1.4574898785425101E-2</v>
      </c>
      <c r="W80" s="1">
        <f t="shared" si="6"/>
        <v>2.7689030883919063E-2</v>
      </c>
      <c r="X80" s="1">
        <f t="shared" si="6"/>
        <v>5.7428872497365648E-2</v>
      </c>
      <c r="Y80" s="1">
        <f t="shared" si="6"/>
        <v>7.0058808488877522E-2</v>
      </c>
      <c r="Z80" s="1">
        <f t="shared" si="6"/>
        <v>0.12299893276414088</v>
      </c>
      <c r="AA80" s="1">
        <f t="shared" si="6"/>
        <v>0.16992600422832982</v>
      </c>
      <c r="AB80" s="1">
        <f t="shared" si="6"/>
        <v>0.24478021978021977</v>
      </c>
      <c r="AC80" s="1">
        <f t="shared" si="6"/>
        <v>0.30096826250672404</v>
      </c>
      <c r="AD80" s="1">
        <f t="shared" si="6"/>
        <v>0.39606822781150619</v>
      </c>
      <c r="AE80" s="1">
        <f t="shared" si="6"/>
        <v>0.48720161058383665</v>
      </c>
      <c r="AF80" s="1">
        <f t="shared" si="6"/>
        <v>0.57516147974163245</v>
      </c>
      <c r="AG80" s="1">
        <f t="shared" si="6"/>
        <v>0.65449766355140182</v>
      </c>
      <c r="AH80" s="1">
        <f t="shared" si="6"/>
        <v>0.71407581545694976</v>
      </c>
    </row>
    <row r="81" spans="4:34" x14ac:dyDescent="0.25">
      <c r="D81" t="s">
        <v>602</v>
      </c>
      <c r="E81" s="1">
        <f>E72</f>
        <v>4.834510970621049E-3</v>
      </c>
      <c r="F81" s="1">
        <f t="shared" ref="F81:AH81" si="7">F72</f>
        <v>4.0786058583611416E-3</v>
      </c>
      <c r="G81" s="1">
        <f t="shared" si="7"/>
        <v>4.087699739873653E-3</v>
      </c>
      <c r="H81" s="1">
        <f t="shared" si="7"/>
        <v>8.0615610113594725E-3</v>
      </c>
      <c r="I81" s="1">
        <f t="shared" si="7"/>
        <v>7.2176109707686757E-3</v>
      </c>
      <c r="J81" s="1">
        <f t="shared" si="7"/>
        <v>4.7050307636626858E-3</v>
      </c>
      <c r="K81" s="1">
        <f t="shared" si="7"/>
        <v>6.9241982507288634E-3</v>
      </c>
      <c r="L81" s="1">
        <f t="shared" si="7"/>
        <v>6.2843676355066776E-3</v>
      </c>
      <c r="M81" s="1">
        <f t="shared" si="7"/>
        <v>6.6740823136818691E-3</v>
      </c>
      <c r="N81" s="1">
        <f t="shared" si="7"/>
        <v>1.084850833010461E-2</v>
      </c>
      <c r="O81" s="1">
        <f t="shared" si="7"/>
        <v>6.9955817378497794E-3</v>
      </c>
      <c r="P81" s="1">
        <f t="shared" si="7"/>
        <v>7.5272864132480237E-3</v>
      </c>
      <c r="Q81" s="1">
        <f t="shared" si="7"/>
        <v>9.2343208926510198E-3</v>
      </c>
      <c r="R81" s="1">
        <f t="shared" si="7"/>
        <v>9.3676814988290398E-3</v>
      </c>
      <c r="S81" s="1">
        <f t="shared" si="7"/>
        <v>7.5386355069732378E-3</v>
      </c>
      <c r="T81" s="1">
        <f t="shared" si="7"/>
        <v>8.9068825910931168E-3</v>
      </c>
      <c r="U81" s="1">
        <f t="shared" si="7"/>
        <v>1.4332514332514333E-2</v>
      </c>
      <c r="V81" s="1">
        <f t="shared" si="7"/>
        <v>2.1186440677966101E-2</v>
      </c>
      <c r="W81" s="1">
        <f t="shared" si="7"/>
        <v>6.0089686098654706E-2</v>
      </c>
      <c r="X81" s="1">
        <f t="shared" si="7"/>
        <v>0.11006445215666832</v>
      </c>
      <c r="Y81" s="1">
        <f t="shared" si="7"/>
        <v>0.2026204960224614</v>
      </c>
      <c r="Z81" s="1">
        <f t="shared" si="7"/>
        <v>0.31360946745562129</v>
      </c>
      <c r="AA81" s="1">
        <f t="shared" si="7"/>
        <v>0.44816938685487429</v>
      </c>
      <c r="AB81" s="1">
        <f t="shared" si="7"/>
        <v>0.54779717373233583</v>
      </c>
      <c r="AC81" s="1">
        <f t="shared" si="7"/>
        <v>0.68886422493525712</v>
      </c>
      <c r="AD81" s="1">
        <f t="shared" si="7"/>
        <v>0.74837828610447255</v>
      </c>
      <c r="AE81" s="1">
        <f t="shared" si="7"/>
        <v>0.81143212177694934</v>
      </c>
      <c r="AF81" s="1">
        <f t="shared" si="7"/>
        <v>0.85609480812641081</v>
      </c>
      <c r="AG81" s="1">
        <f t="shared" si="7"/>
        <v>0.90153846153846151</v>
      </c>
      <c r="AH81" s="1">
        <f t="shared" si="7"/>
        <v>0.91447368421052633</v>
      </c>
    </row>
    <row r="82" spans="4:34" x14ac:dyDescent="0.25">
      <c r="D82" t="s">
        <v>12</v>
      </c>
      <c r="E82" s="1">
        <f>E75</f>
        <v>4.8611111111111112E-3</v>
      </c>
      <c r="F82" s="1">
        <f t="shared" ref="F82:AH82" si="8">F75</f>
        <v>6.4946463050728452E-3</v>
      </c>
      <c r="G82" s="1">
        <f t="shared" si="8"/>
        <v>6.1446629213483149E-3</v>
      </c>
      <c r="H82" s="1">
        <f t="shared" si="8"/>
        <v>8.8495575221238937E-3</v>
      </c>
      <c r="I82" s="1">
        <f t="shared" si="8"/>
        <v>8.7749483826565725E-3</v>
      </c>
      <c r="J82" s="1">
        <f t="shared" si="8"/>
        <v>1.0398308071906944E-2</v>
      </c>
      <c r="K82" s="1">
        <f t="shared" si="8"/>
        <v>9.2479497469900532E-3</v>
      </c>
      <c r="L82" s="1">
        <f t="shared" si="8"/>
        <v>1.12854875683301E-2</v>
      </c>
      <c r="M82" s="1">
        <f t="shared" si="8"/>
        <v>9.2286261535782683E-3</v>
      </c>
      <c r="N82" s="1">
        <f t="shared" si="8"/>
        <v>1.1145404663923183E-2</v>
      </c>
      <c r="O82" s="1">
        <f t="shared" si="8"/>
        <v>1.0252237591537835E-2</v>
      </c>
      <c r="P82" s="1">
        <f t="shared" si="8"/>
        <v>1.2858555885262116E-2</v>
      </c>
      <c r="Q82" s="1">
        <f t="shared" si="8"/>
        <v>1.09151973131822E-2</v>
      </c>
      <c r="R82" s="1">
        <f t="shared" si="8"/>
        <v>1.025390625E-2</v>
      </c>
      <c r="S82" s="1">
        <f t="shared" si="8"/>
        <v>8.9285714285714281E-3</v>
      </c>
      <c r="T82" s="1">
        <f t="shared" si="8"/>
        <v>9.3198168737737078E-3</v>
      </c>
      <c r="U82" s="1">
        <f t="shared" si="8"/>
        <v>1.3225806451612903E-2</v>
      </c>
      <c r="V82" s="1">
        <f t="shared" si="8"/>
        <v>1.7147568013190437E-2</v>
      </c>
      <c r="W82" s="1">
        <f t="shared" si="8"/>
        <v>3.9759438690277316E-2</v>
      </c>
      <c r="X82" s="1">
        <f t="shared" si="8"/>
        <v>7.5692413555823151E-2</v>
      </c>
      <c r="Y82" s="1">
        <f t="shared" si="8"/>
        <v>0.11689814814814815</v>
      </c>
      <c r="Z82" s="1">
        <f t="shared" si="8"/>
        <v>0.1934398654331371</v>
      </c>
      <c r="AA82" s="1">
        <f t="shared" si="8"/>
        <v>0.27416955875061971</v>
      </c>
      <c r="AB82" s="1">
        <f t="shared" si="8"/>
        <v>0.36536553092954022</v>
      </c>
      <c r="AC82" s="1">
        <f t="shared" si="8"/>
        <v>0.46425790375330944</v>
      </c>
      <c r="AD82" s="1">
        <f t="shared" si="8"/>
        <v>0.55760801502817781</v>
      </c>
      <c r="AE82" s="1">
        <f t="shared" si="8"/>
        <v>0.6430704898446834</v>
      </c>
      <c r="AF82" s="1">
        <f t="shared" si="8"/>
        <v>0.71841726618705037</v>
      </c>
      <c r="AG82" s="1">
        <f t="shared" si="8"/>
        <v>0.78604587657018021</v>
      </c>
      <c r="AH82" s="1">
        <f t="shared" si="8"/>
        <v>0.82363127747435727</v>
      </c>
    </row>
  </sheetData>
  <pageMargins left="0.7" right="0.7" top="0.78740157499999996" bottom="0.78740157499999996" header="0.3" footer="0.3"/>
  <pageSetup paperSize="9" orientation="portrait" horizontalDpi="4294967295" verticalDpi="4294967295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F95"/>
  <sheetViews>
    <sheetView showGridLines="0" workbookViewId="0">
      <selection activeCell="A20" sqref="A20"/>
    </sheetView>
  </sheetViews>
  <sheetFormatPr defaultColWidth="11.42578125" defaultRowHeight="15" x14ac:dyDescent="0.25"/>
  <cols>
    <col min="1" max="6" width="8.7109375" customWidth="1"/>
  </cols>
  <sheetData>
    <row r="1" spans="1:6" ht="5.0999999999999996" customHeight="1" thickBot="1" x14ac:dyDescent="0.3">
      <c r="A1" s="6"/>
      <c r="B1" s="6"/>
      <c r="C1" s="6"/>
      <c r="D1" s="6"/>
      <c r="E1" s="6"/>
      <c r="F1" s="6"/>
    </row>
    <row r="2" spans="1:6" ht="5.0999999999999996" customHeight="1" x14ac:dyDescent="0.25"/>
    <row r="3" spans="1:6" ht="14.1" customHeight="1" x14ac:dyDescent="0.25"/>
    <row r="4" spans="1:6" ht="14.1" customHeight="1" x14ac:dyDescent="0.25"/>
    <row r="5" spans="1:6" ht="14.1" customHeight="1" x14ac:dyDescent="0.25"/>
    <row r="6" spans="1:6" ht="14.1" customHeight="1" x14ac:dyDescent="0.25"/>
    <row r="7" spans="1:6" ht="14.1" customHeight="1" x14ac:dyDescent="0.25"/>
    <row r="8" spans="1:6" ht="14.1" customHeight="1" x14ac:dyDescent="0.25"/>
    <row r="9" spans="1:6" ht="14.1" customHeight="1" x14ac:dyDescent="0.25"/>
    <row r="10" spans="1:6" ht="14.1" customHeight="1" x14ac:dyDescent="0.25"/>
    <row r="11" spans="1:6" ht="14.1" customHeight="1" x14ac:dyDescent="0.25"/>
    <row r="12" spans="1:6" ht="14.1" customHeight="1" x14ac:dyDescent="0.25"/>
    <row r="13" spans="1:6" ht="14.1" customHeight="1" x14ac:dyDescent="0.25"/>
    <row r="14" spans="1:6" ht="14.1" customHeight="1" x14ac:dyDescent="0.25"/>
    <row r="15" spans="1:6" ht="14.1" customHeight="1" x14ac:dyDescent="0.25"/>
    <row r="16" spans="1:6" ht="14.1" customHeight="1" x14ac:dyDescent="0.25"/>
    <row r="17" spans="1:6" ht="5.0999999999999996" customHeight="1" thickBot="1" x14ac:dyDescent="0.3">
      <c r="A17" s="6"/>
      <c r="B17" s="6"/>
      <c r="C17" s="6"/>
      <c r="D17" s="6"/>
      <c r="E17" s="6"/>
      <c r="F17" s="6"/>
    </row>
    <row r="18" spans="1:6" ht="5.0999999999999996" customHeight="1" x14ac:dyDescent="0.25"/>
    <row r="49" spans="1:110" x14ac:dyDescent="0.25">
      <c r="BD49" t="s">
        <v>189</v>
      </c>
    </row>
    <row r="50" spans="1:110" x14ac:dyDescent="0.25">
      <c r="B50" t="s">
        <v>14</v>
      </c>
    </row>
    <row r="51" spans="1:110" x14ac:dyDescent="0.25">
      <c r="BD51" t="s">
        <v>16</v>
      </c>
    </row>
    <row r="52" spans="1:110" x14ac:dyDescent="0.25">
      <c r="D52" s="16">
        <v>0</v>
      </c>
      <c r="E52" s="16">
        <v>1</v>
      </c>
      <c r="F52" s="16">
        <v>2</v>
      </c>
      <c r="G52" s="16">
        <v>3</v>
      </c>
      <c r="H52" s="16">
        <v>4</v>
      </c>
      <c r="I52" s="17">
        <v>5</v>
      </c>
      <c r="J52" s="17">
        <v>6</v>
      </c>
      <c r="K52" s="17">
        <v>7</v>
      </c>
      <c r="L52" s="17">
        <v>8</v>
      </c>
      <c r="M52" s="17">
        <v>9</v>
      </c>
      <c r="N52" s="16">
        <v>10</v>
      </c>
      <c r="O52" s="16">
        <v>11</v>
      </c>
      <c r="P52" s="16">
        <v>12</v>
      </c>
      <c r="Q52" s="16">
        <v>13</v>
      </c>
      <c r="R52" s="16">
        <v>14</v>
      </c>
      <c r="S52" s="17">
        <v>15</v>
      </c>
      <c r="T52" s="17">
        <v>16</v>
      </c>
      <c r="U52" s="17">
        <v>17</v>
      </c>
      <c r="V52" s="17">
        <v>18</v>
      </c>
      <c r="W52" s="17">
        <v>19</v>
      </c>
      <c r="X52" s="16">
        <v>20</v>
      </c>
      <c r="Y52" s="16">
        <v>21</v>
      </c>
      <c r="Z52" s="16">
        <v>22</v>
      </c>
      <c r="AA52" s="16">
        <v>23</v>
      </c>
      <c r="AB52" s="16">
        <v>24</v>
      </c>
      <c r="AC52" s="17">
        <v>25</v>
      </c>
      <c r="AD52" s="17">
        <v>26</v>
      </c>
      <c r="AE52" s="17">
        <v>27</v>
      </c>
      <c r="AF52" s="17">
        <v>28</v>
      </c>
      <c r="AG52" s="17">
        <v>29</v>
      </c>
      <c r="AH52" s="17">
        <v>30</v>
      </c>
      <c r="AI52" s="17">
        <v>31</v>
      </c>
      <c r="AJ52" s="17">
        <v>32</v>
      </c>
      <c r="AK52" s="17">
        <v>33</v>
      </c>
      <c r="AL52" s="17">
        <v>34</v>
      </c>
      <c r="AM52" s="17">
        <v>35</v>
      </c>
      <c r="AN52" s="17">
        <v>36</v>
      </c>
      <c r="AO52" s="17">
        <v>37</v>
      </c>
      <c r="AP52" s="17">
        <v>38</v>
      </c>
      <c r="AQ52" s="17">
        <v>39</v>
      </c>
      <c r="AR52" s="17">
        <v>40</v>
      </c>
      <c r="AS52" s="17">
        <v>41</v>
      </c>
      <c r="AT52" s="17">
        <v>42</v>
      </c>
      <c r="AU52" s="17">
        <v>43</v>
      </c>
      <c r="AV52" s="17">
        <v>44</v>
      </c>
      <c r="AW52" s="17">
        <v>45</v>
      </c>
      <c r="AX52" s="17">
        <v>46</v>
      </c>
      <c r="AY52" s="17">
        <v>47</v>
      </c>
      <c r="AZ52" s="17">
        <v>48</v>
      </c>
      <c r="BA52" s="17">
        <v>49</v>
      </c>
      <c r="BB52" s="17">
        <v>50</v>
      </c>
      <c r="BC52" s="17">
        <v>51</v>
      </c>
      <c r="BD52" s="17">
        <v>52</v>
      </c>
      <c r="BE52" s="17">
        <v>53</v>
      </c>
      <c r="BF52" s="17">
        <v>54</v>
      </c>
      <c r="BG52" s="17">
        <v>55</v>
      </c>
      <c r="BH52" s="17">
        <v>56</v>
      </c>
      <c r="BI52" s="17">
        <v>57</v>
      </c>
      <c r="BJ52" s="17">
        <v>58</v>
      </c>
      <c r="BK52" s="17">
        <v>59</v>
      </c>
      <c r="BL52" s="17">
        <v>60</v>
      </c>
      <c r="BM52" s="17">
        <v>61</v>
      </c>
      <c r="BN52" s="17">
        <v>62</v>
      </c>
      <c r="BO52" s="17">
        <v>63</v>
      </c>
      <c r="BP52" s="17">
        <v>64</v>
      </c>
      <c r="BQ52" s="16">
        <v>65</v>
      </c>
      <c r="BR52" s="16">
        <v>66</v>
      </c>
      <c r="BS52" s="16">
        <v>67</v>
      </c>
      <c r="BT52" s="16">
        <v>68</v>
      </c>
      <c r="BU52" s="16">
        <v>69</v>
      </c>
      <c r="BV52" s="17">
        <v>70</v>
      </c>
      <c r="BW52" s="17">
        <v>71</v>
      </c>
      <c r="BX52" s="17">
        <v>72</v>
      </c>
      <c r="BY52" s="17">
        <v>73</v>
      </c>
      <c r="BZ52" s="17">
        <v>74</v>
      </c>
      <c r="CA52" s="16">
        <v>75</v>
      </c>
      <c r="CB52" s="16">
        <v>76</v>
      </c>
      <c r="CC52" s="16">
        <v>77</v>
      </c>
      <c r="CD52" s="16">
        <v>78</v>
      </c>
      <c r="CE52" s="16">
        <v>79</v>
      </c>
      <c r="CF52" s="17">
        <v>80</v>
      </c>
      <c r="CG52" s="17">
        <v>81</v>
      </c>
      <c r="CH52" s="17">
        <v>82</v>
      </c>
      <c r="CI52" s="17">
        <v>83</v>
      </c>
      <c r="CJ52" s="17">
        <v>84</v>
      </c>
      <c r="CK52" s="16">
        <v>85</v>
      </c>
      <c r="CL52" s="16">
        <v>86</v>
      </c>
      <c r="CM52" s="16">
        <v>87</v>
      </c>
      <c r="CN52" s="16">
        <v>88</v>
      </c>
      <c r="CO52" s="16">
        <v>89</v>
      </c>
      <c r="CP52" s="17">
        <v>90</v>
      </c>
      <c r="CQ52" s="17">
        <v>91</v>
      </c>
      <c r="CR52" s="17">
        <v>92</v>
      </c>
      <c r="CS52" s="17">
        <v>93</v>
      </c>
      <c r="CT52" s="17">
        <v>94</v>
      </c>
      <c r="CU52" s="16">
        <v>95</v>
      </c>
      <c r="CV52" s="16">
        <v>96</v>
      </c>
      <c r="CW52" s="16">
        <v>97</v>
      </c>
      <c r="CX52" s="16">
        <v>98</v>
      </c>
      <c r="CY52" s="16">
        <v>99</v>
      </c>
      <c r="CZ52" s="16">
        <v>100</v>
      </c>
      <c r="DA52" s="16">
        <v>101</v>
      </c>
      <c r="DB52" s="16">
        <v>102</v>
      </c>
      <c r="DC52" s="16">
        <v>103</v>
      </c>
      <c r="DD52" s="16">
        <v>104</v>
      </c>
      <c r="DE52" s="16">
        <v>107</v>
      </c>
      <c r="DF52" s="17" t="s">
        <v>12</v>
      </c>
    </row>
    <row r="53" spans="1:110" s="18" customFormat="1" x14ac:dyDescent="0.25">
      <c r="B53" s="18" t="s">
        <v>190</v>
      </c>
      <c r="C53" s="18" t="s">
        <v>191</v>
      </c>
      <c r="D53" s="18">
        <v>0</v>
      </c>
      <c r="E53" s="18">
        <v>0</v>
      </c>
      <c r="F53" s="18">
        <v>0</v>
      </c>
      <c r="G53" s="18">
        <v>0</v>
      </c>
      <c r="H53" s="18">
        <v>0</v>
      </c>
      <c r="I53" s="18">
        <v>0</v>
      </c>
      <c r="J53" s="18">
        <v>0</v>
      </c>
      <c r="K53" s="18">
        <v>0</v>
      </c>
      <c r="L53" s="18">
        <v>0</v>
      </c>
      <c r="M53" s="18">
        <v>0</v>
      </c>
      <c r="N53" s="18">
        <v>0</v>
      </c>
      <c r="O53" s="18">
        <v>0</v>
      </c>
      <c r="P53" s="18">
        <v>0</v>
      </c>
      <c r="Q53" s="18">
        <v>0</v>
      </c>
      <c r="R53" s="18">
        <v>0</v>
      </c>
      <c r="S53" s="18">
        <v>0</v>
      </c>
      <c r="T53" s="18">
        <v>0</v>
      </c>
      <c r="U53" s="18">
        <v>0</v>
      </c>
      <c r="V53" s="18">
        <v>0</v>
      </c>
      <c r="W53" s="18">
        <v>0</v>
      </c>
      <c r="X53" s="18">
        <v>3</v>
      </c>
      <c r="Y53" s="18">
        <v>0</v>
      </c>
      <c r="Z53" s="18">
        <v>2</v>
      </c>
      <c r="AA53" s="18">
        <v>2</v>
      </c>
      <c r="AB53" s="18">
        <v>3</v>
      </c>
      <c r="AC53" s="18">
        <v>1</v>
      </c>
      <c r="AD53" s="18">
        <v>0</v>
      </c>
      <c r="AE53" s="18">
        <v>0</v>
      </c>
      <c r="AF53" s="18">
        <v>0</v>
      </c>
      <c r="AG53" s="18">
        <v>1</v>
      </c>
      <c r="AH53" s="18">
        <v>1</v>
      </c>
      <c r="AI53" s="18">
        <v>0</v>
      </c>
      <c r="AJ53" s="18">
        <v>1</v>
      </c>
      <c r="AK53" s="18">
        <v>0</v>
      </c>
      <c r="AL53" s="18">
        <v>1</v>
      </c>
      <c r="AM53" s="18">
        <v>2</v>
      </c>
      <c r="AN53" s="18">
        <v>1</v>
      </c>
      <c r="AO53" s="18">
        <v>0</v>
      </c>
      <c r="AP53" s="18">
        <v>0</v>
      </c>
      <c r="AQ53" s="18">
        <v>0</v>
      </c>
      <c r="AR53" s="18">
        <v>0</v>
      </c>
      <c r="AS53" s="18">
        <v>0</v>
      </c>
      <c r="AT53" s="18">
        <v>0</v>
      </c>
      <c r="AU53" s="18">
        <v>1</v>
      </c>
      <c r="AV53" s="18">
        <v>1</v>
      </c>
      <c r="AW53" s="18">
        <v>2</v>
      </c>
      <c r="AX53" s="18">
        <v>0</v>
      </c>
      <c r="AY53" s="18">
        <v>1</v>
      </c>
      <c r="AZ53" s="18">
        <v>0</v>
      </c>
      <c r="BA53" s="18">
        <v>0</v>
      </c>
      <c r="BB53" s="18">
        <v>1</v>
      </c>
      <c r="BC53" s="18">
        <v>0</v>
      </c>
      <c r="BD53" s="18">
        <v>0</v>
      </c>
      <c r="BE53" s="18">
        <v>0</v>
      </c>
      <c r="BF53" s="18">
        <v>0</v>
      </c>
      <c r="BG53" s="18">
        <v>1</v>
      </c>
      <c r="BH53" s="18">
        <v>0</v>
      </c>
      <c r="BI53" s="18">
        <v>1</v>
      </c>
      <c r="BJ53" s="18">
        <v>1</v>
      </c>
      <c r="BK53" s="18">
        <v>0</v>
      </c>
      <c r="BL53" s="18">
        <v>0</v>
      </c>
      <c r="BM53" s="18">
        <v>0</v>
      </c>
      <c r="BN53" s="18">
        <v>0</v>
      </c>
      <c r="BO53" s="18">
        <v>0</v>
      </c>
      <c r="BP53" s="18">
        <v>0</v>
      </c>
      <c r="BQ53" s="18">
        <v>0</v>
      </c>
      <c r="BR53" s="18">
        <v>0</v>
      </c>
      <c r="BS53" s="18">
        <v>0</v>
      </c>
      <c r="BT53" s="18">
        <v>1</v>
      </c>
      <c r="BU53" s="18">
        <v>0</v>
      </c>
      <c r="BV53" s="18">
        <v>1</v>
      </c>
      <c r="BW53" s="18">
        <v>0</v>
      </c>
      <c r="BX53" s="18">
        <v>0</v>
      </c>
      <c r="BY53" s="18">
        <v>0</v>
      </c>
      <c r="BZ53" s="18">
        <v>0</v>
      </c>
      <c r="CA53" s="18">
        <v>0</v>
      </c>
      <c r="CB53" s="18">
        <v>0</v>
      </c>
      <c r="CC53" s="18">
        <v>0</v>
      </c>
      <c r="CD53" s="18">
        <v>0</v>
      </c>
      <c r="CE53" s="18">
        <v>0</v>
      </c>
      <c r="CF53" s="18">
        <v>0</v>
      </c>
      <c r="CG53" s="18">
        <v>0</v>
      </c>
      <c r="CH53" s="18">
        <v>0</v>
      </c>
      <c r="CI53" s="18">
        <v>0</v>
      </c>
      <c r="CJ53" s="18">
        <v>0</v>
      </c>
      <c r="CK53" s="18">
        <v>0</v>
      </c>
      <c r="CL53" s="18">
        <v>0</v>
      </c>
      <c r="CM53" s="18">
        <v>0</v>
      </c>
      <c r="CN53" s="18">
        <v>0</v>
      </c>
      <c r="CO53" s="18">
        <v>0</v>
      </c>
      <c r="CP53" s="18">
        <v>0</v>
      </c>
      <c r="CQ53" s="18">
        <v>0</v>
      </c>
      <c r="CR53" s="18">
        <v>0</v>
      </c>
      <c r="CS53" s="18">
        <v>0</v>
      </c>
      <c r="CT53" s="18">
        <v>0</v>
      </c>
      <c r="CU53" s="18">
        <v>0</v>
      </c>
      <c r="CV53" s="18">
        <v>0</v>
      </c>
      <c r="CW53" s="18">
        <v>0</v>
      </c>
      <c r="CX53" s="18">
        <v>0</v>
      </c>
      <c r="CY53" s="18">
        <v>0</v>
      </c>
      <c r="CZ53" s="18">
        <v>0</v>
      </c>
      <c r="DA53" s="18">
        <v>0</v>
      </c>
      <c r="DB53" s="18">
        <v>0</v>
      </c>
      <c r="DC53" s="18">
        <v>0</v>
      </c>
      <c r="DD53" s="18">
        <v>0</v>
      </c>
      <c r="DE53" s="18">
        <v>0</v>
      </c>
      <c r="DF53" s="18">
        <v>29</v>
      </c>
    </row>
    <row r="54" spans="1:110" s="18" customFormat="1" x14ac:dyDescent="0.25">
      <c r="C54" s="18" t="s">
        <v>192</v>
      </c>
      <c r="D54" s="18">
        <v>3</v>
      </c>
      <c r="E54" s="18">
        <v>2</v>
      </c>
      <c r="F54" s="18">
        <v>0</v>
      </c>
      <c r="G54" s="18">
        <v>0</v>
      </c>
      <c r="H54" s="18">
        <v>0</v>
      </c>
      <c r="I54" s="18">
        <v>0</v>
      </c>
      <c r="J54" s="18">
        <v>0</v>
      </c>
      <c r="K54" s="18">
        <v>0</v>
      </c>
      <c r="L54" s="18">
        <v>0</v>
      </c>
      <c r="M54" s="18">
        <v>0</v>
      </c>
      <c r="N54" s="18">
        <v>0</v>
      </c>
      <c r="O54" s="18">
        <v>0</v>
      </c>
      <c r="P54" s="18">
        <v>0</v>
      </c>
      <c r="Q54" s="18">
        <v>0</v>
      </c>
      <c r="R54" s="18">
        <v>0</v>
      </c>
      <c r="S54" s="18">
        <v>0</v>
      </c>
      <c r="T54" s="18">
        <v>0</v>
      </c>
      <c r="U54" s="18">
        <v>0</v>
      </c>
      <c r="V54" s="18">
        <v>2</v>
      </c>
      <c r="W54" s="18">
        <v>3</v>
      </c>
      <c r="X54" s="18">
        <v>1</v>
      </c>
      <c r="Y54" s="18">
        <v>3</v>
      </c>
      <c r="Z54" s="18">
        <v>5</v>
      </c>
      <c r="AA54" s="18">
        <v>5</v>
      </c>
      <c r="AB54" s="18">
        <v>6</v>
      </c>
      <c r="AC54" s="18">
        <v>2</v>
      </c>
      <c r="AD54" s="18">
        <v>4</v>
      </c>
      <c r="AE54" s="18">
        <v>4</v>
      </c>
      <c r="AF54" s="18">
        <v>1</v>
      </c>
      <c r="AG54" s="18">
        <v>1</v>
      </c>
      <c r="AH54" s="18">
        <v>3</v>
      </c>
      <c r="AI54" s="18">
        <v>2</v>
      </c>
      <c r="AJ54" s="18">
        <v>1</v>
      </c>
      <c r="AK54" s="18">
        <v>3</v>
      </c>
      <c r="AL54" s="18">
        <v>2</v>
      </c>
      <c r="AM54" s="18">
        <v>0</v>
      </c>
      <c r="AN54" s="18">
        <v>1</v>
      </c>
      <c r="AO54" s="18">
        <v>0</v>
      </c>
      <c r="AP54" s="18">
        <v>1</v>
      </c>
      <c r="AQ54" s="18">
        <v>0</v>
      </c>
      <c r="AR54" s="18">
        <v>1</v>
      </c>
      <c r="AS54" s="18">
        <v>0</v>
      </c>
      <c r="AT54" s="18">
        <v>0</v>
      </c>
      <c r="AU54" s="18">
        <v>0</v>
      </c>
      <c r="AV54" s="18">
        <v>0</v>
      </c>
      <c r="AW54" s="18">
        <v>2</v>
      </c>
      <c r="AX54" s="18">
        <v>0</v>
      </c>
      <c r="AY54" s="18">
        <v>1</v>
      </c>
      <c r="AZ54" s="18">
        <v>1</v>
      </c>
      <c r="BA54" s="18">
        <v>1</v>
      </c>
      <c r="BB54" s="18">
        <v>0</v>
      </c>
      <c r="BC54" s="18">
        <v>0</v>
      </c>
      <c r="BD54" s="18">
        <v>0</v>
      </c>
      <c r="BE54" s="18">
        <v>0</v>
      </c>
      <c r="BF54" s="18">
        <v>0</v>
      </c>
      <c r="BG54" s="18">
        <v>0</v>
      </c>
      <c r="BH54" s="18">
        <v>0</v>
      </c>
      <c r="BI54" s="18">
        <v>0</v>
      </c>
      <c r="BJ54" s="18">
        <v>0</v>
      </c>
      <c r="BK54" s="18">
        <v>0</v>
      </c>
      <c r="BL54" s="18">
        <v>0</v>
      </c>
      <c r="BM54" s="18">
        <v>0</v>
      </c>
      <c r="BN54" s="18">
        <v>1</v>
      </c>
      <c r="BO54" s="18">
        <v>0</v>
      </c>
      <c r="BP54" s="18">
        <v>0</v>
      </c>
      <c r="BQ54" s="18">
        <v>0</v>
      </c>
      <c r="BR54" s="18">
        <v>0</v>
      </c>
      <c r="BS54" s="18">
        <v>0</v>
      </c>
      <c r="BT54" s="18">
        <v>0</v>
      </c>
      <c r="BU54" s="18">
        <v>0</v>
      </c>
      <c r="BV54" s="18">
        <v>0</v>
      </c>
      <c r="BW54" s="18">
        <v>0</v>
      </c>
      <c r="BX54" s="18">
        <v>0</v>
      </c>
      <c r="BY54" s="18">
        <v>0</v>
      </c>
      <c r="BZ54" s="18">
        <v>0</v>
      </c>
      <c r="CA54" s="18">
        <v>0</v>
      </c>
      <c r="CB54" s="18">
        <v>0</v>
      </c>
      <c r="CC54" s="18">
        <v>0</v>
      </c>
      <c r="CD54" s="18">
        <v>0</v>
      </c>
      <c r="CE54" s="18">
        <v>0</v>
      </c>
      <c r="CF54" s="18">
        <v>0</v>
      </c>
      <c r="CG54" s="18">
        <v>0</v>
      </c>
      <c r="CH54" s="18">
        <v>0</v>
      </c>
      <c r="CI54" s="18">
        <v>0</v>
      </c>
      <c r="CJ54" s="18">
        <v>0</v>
      </c>
      <c r="CK54" s="18">
        <v>0</v>
      </c>
      <c r="CL54" s="18">
        <v>0</v>
      </c>
      <c r="CM54" s="18">
        <v>0</v>
      </c>
      <c r="CN54" s="18">
        <v>0</v>
      </c>
      <c r="CO54" s="18">
        <v>0</v>
      </c>
      <c r="CP54" s="18">
        <v>0</v>
      </c>
      <c r="CQ54" s="18">
        <v>0</v>
      </c>
      <c r="CR54" s="18">
        <v>0</v>
      </c>
      <c r="CS54" s="18">
        <v>0</v>
      </c>
      <c r="CT54" s="18">
        <v>0</v>
      </c>
      <c r="CU54" s="18">
        <v>0</v>
      </c>
      <c r="CV54" s="18">
        <v>0</v>
      </c>
      <c r="CW54" s="18">
        <v>0</v>
      </c>
      <c r="CX54" s="18">
        <v>0</v>
      </c>
      <c r="CY54" s="18">
        <v>0</v>
      </c>
      <c r="CZ54" s="18">
        <v>0</v>
      </c>
      <c r="DA54" s="18">
        <v>0</v>
      </c>
      <c r="DB54" s="18">
        <v>0</v>
      </c>
      <c r="DC54" s="18">
        <v>0</v>
      </c>
      <c r="DD54" s="18">
        <v>0</v>
      </c>
      <c r="DE54" s="18">
        <v>0</v>
      </c>
      <c r="DF54" s="18">
        <v>62</v>
      </c>
    </row>
    <row r="55" spans="1:110" s="18" customFormat="1" x14ac:dyDescent="0.25">
      <c r="C55" s="18" t="s">
        <v>193</v>
      </c>
      <c r="D55" s="18">
        <v>0</v>
      </c>
      <c r="E55" s="18">
        <v>0</v>
      </c>
      <c r="F55" s="18">
        <v>0</v>
      </c>
      <c r="G55" s="18">
        <v>0</v>
      </c>
      <c r="H55" s="18">
        <v>0</v>
      </c>
      <c r="I55" s="18">
        <v>0</v>
      </c>
      <c r="J55" s="18">
        <v>0</v>
      </c>
      <c r="K55" s="18">
        <v>0</v>
      </c>
      <c r="L55" s="18">
        <v>0</v>
      </c>
      <c r="M55" s="18">
        <v>0</v>
      </c>
      <c r="N55" s="18">
        <v>0</v>
      </c>
      <c r="O55" s="18">
        <v>0</v>
      </c>
      <c r="P55" s="18">
        <v>0</v>
      </c>
      <c r="Q55" s="18">
        <v>0</v>
      </c>
      <c r="R55" s="18">
        <v>0</v>
      </c>
      <c r="S55" s="18">
        <v>0</v>
      </c>
      <c r="T55" s="18">
        <v>0</v>
      </c>
      <c r="U55" s="18">
        <v>0</v>
      </c>
      <c r="V55" s="18">
        <v>0</v>
      </c>
      <c r="W55" s="18">
        <v>0</v>
      </c>
      <c r="X55" s="18">
        <v>0</v>
      </c>
      <c r="Y55" s="18">
        <v>0</v>
      </c>
      <c r="Z55" s="18">
        <v>1</v>
      </c>
      <c r="AA55" s="18">
        <v>0</v>
      </c>
      <c r="AB55" s="18">
        <v>0</v>
      </c>
      <c r="AC55" s="18">
        <v>0</v>
      </c>
      <c r="AD55" s="18">
        <v>0</v>
      </c>
      <c r="AE55" s="18">
        <v>0</v>
      </c>
      <c r="AF55" s="18">
        <v>0</v>
      </c>
      <c r="AG55" s="18">
        <v>1</v>
      </c>
      <c r="AH55" s="18">
        <v>0</v>
      </c>
      <c r="AI55" s="18">
        <v>0</v>
      </c>
      <c r="AJ55" s="18">
        <v>0</v>
      </c>
      <c r="AK55" s="18">
        <v>0</v>
      </c>
      <c r="AL55" s="18">
        <v>0</v>
      </c>
      <c r="AM55" s="18">
        <v>0</v>
      </c>
      <c r="AN55" s="18">
        <v>0</v>
      </c>
      <c r="AO55" s="18">
        <v>0</v>
      </c>
      <c r="AP55" s="18">
        <v>0</v>
      </c>
      <c r="AQ55" s="18">
        <v>1</v>
      </c>
      <c r="AR55" s="18">
        <v>0</v>
      </c>
      <c r="AS55" s="18">
        <v>1</v>
      </c>
      <c r="AT55" s="18">
        <v>0</v>
      </c>
      <c r="AU55" s="18">
        <v>0</v>
      </c>
      <c r="AV55" s="18">
        <v>0</v>
      </c>
      <c r="AW55" s="18">
        <v>0</v>
      </c>
      <c r="AX55" s="18">
        <v>2</v>
      </c>
      <c r="AY55" s="18">
        <v>0</v>
      </c>
      <c r="AZ55" s="18">
        <v>1</v>
      </c>
      <c r="BA55" s="18">
        <v>0</v>
      </c>
      <c r="BB55" s="18">
        <v>0</v>
      </c>
      <c r="BC55" s="18">
        <v>1</v>
      </c>
      <c r="BD55" s="18">
        <v>0</v>
      </c>
      <c r="BE55" s="18">
        <v>0</v>
      </c>
      <c r="BF55" s="18">
        <v>0</v>
      </c>
      <c r="BG55" s="18">
        <v>0</v>
      </c>
      <c r="BH55" s="18">
        <v>0</v>
      </c>
      <c r="BI55" s="18">
        <v>1</v>
      </c>
      <c r="BJ55" s="18">
        <v>0</v>
      </c>
      <c r="BK55" s="18">
        <v>0</v>
      </c>
      <c r="BL55" s="18">
        <v>0</v>
      </c>
      <c r="BM55" s="18">
        <v>1</v>
      </c>
      <c r="BN55" s="18">
        <v>0</v>
      </c>
      <c r="BO55" s="18">
        <v>0</v>
      </c>
      <c r="BP55" s="18">
        <v>0</v>
      </c>
      <c r="BQ55" s="18">
        <v>0</v>
      </c>
      <c r="BR55" s="18">
        <v>0</v>
      </c>
      <c r="BS55" s="18">
        <v>1</v>
      </c>
      <c r="BT55" s="18">
        <v>0</v>
      </c>
      <c r="BU55" s="18">
        <v>0</v>
      </c>
      <c r="BV55" s="18">
        <v>0</v>
      </c>
      <c r="BW55" s="18">
        <v>0</v>
      </c>
      <c r="BX55" s="18">
        <v>0</v>
      </c>
      <c r="BY55" s="18">
        <v>0</v>
      </c>
      <c r="BZ55" s="18">
        <v>0</v>
      </c>
      <c r="CA55" s="18">
        <v>0</v>
      </c>
      <c r="CB55" s="18">
        <v>0</v>
      </c>
      <c r="CC55" s="18">
        <v>0</v>
      </c>
      <c r="CD55" s="18">
        <v>0</v>
      </c>
      <c r="CE55" s="18">
        <v>0</v>
      </c>
      <c r="CF55" s="18">
        <v>0</v>
      </c>
      <c r="CG55" s="18">
        <v>0</v>
      </c>
      <c r="CH55" s="18">
        <v>0</v>
      </c>
      <c r="CI55" s="18">
        <v>0</v>
      </c>
      <c r="CJ55" s="18">
        <v>0</v>
      </c>
      <c r="CK55" s="18">
        <v>0</v>
      </c>
      <c r="CL55" s="18">
        <v>0</v>
      </c>
      <c r="CM55" s="18">
        <v>0</v>
      </c>
      <c r="CN55" s="18">
        <v>0</v>
      </c>
      <c r="CO55" s="18">
        <v>0</v>
      </c>
      <c r="CP55" s="18">
        <v>0</v>
      </c>
      <c r="CQ55" s="18">
        <v>0</v>
      </c>
      <c r="CR55" s="18">
        <v>0</v>
      </c>
      <c r="CS55" s="18">
        <v>0</v>
      </c>
      <c r="CT55" s="18">
        <v>0</v>
      </c>
      <c r="CU55" s="18">
        <v>0</v>
      </c>
      <c r="CV55" s="18">
        <v>0</v>
      </c>
      <c r="CW55" s="18">
        <v>0</v>
      </c>
      <c r="CX55" s="18">
        <v>0</v>
      </c>
      <c r="CY55" s="18">
        <v>0</v>
      </c>
      <c r="CZ55" s="18">
        <v>0</v>
      </c>
      <c r="DA55" s="18">
        <v>0</v>
      </c>
      <c r="DB55" s="18">
        <v>0</v>
      </c>
      <c r="DC55" s="18">
        <v>0</v>
      </c>
      <c r="DD55" s="18">
        <v>0</v>
      </c>
      <c r="DE55" s="18">
        <v>0</v>
      </c>
      <c r="DF55" s="18">
        <v>11</v>
      </c>
    </row>
    <row r="56" spans="1:110" s="18" customFormat="1" x14ac:dyDescent="0.25">
      <c r="C56" s="18" t="s">
        <v>194</v>
      </c>
      <c r="D56" s="18">
        <v>0</v>
      </c>
      <c r="E56" s="18">
        <v>0</v>
      </c>
      <c r="F56" s="18">
        <v>0</v>
      </c>
      <c r="G56" s="18">
        <v>1</v>
      </c>
      <c r="H56" s="18">
        <v>0</v>
      </c>
      <c r="I56" s="18">
        <v>1</v>
      </c>
      <c r="J56" s="18">
        <v>0</v>
      </c>
      <c r="K56" s="18">
        <v>2</v>
      </c>
      <c r="L56" s="18">
        <v>1</v>
      </c>
      <c r="M56" s="18">
        <v>0</v>
      </c>
      <c r="N56" s="18">
        <v>2</v>
      </c>
      <c r="O56" s="18">
        <v>2</v>
      </c>
      <c r="P56" s="18">
        <v>0</v>
      </c>
      <c r="Q56" s="18">
        <v>1</v>
      </c>
      <c r="R56" s="18">
        <v>1</v>
      </c>
      <c r="S56" s="18">
        <v>1</v>
      </c>
      <c r="T56" s="18">
        <v>0</v>
      </c>
      <c r="U56" s="18">
        <v>0</v>
      </c>
      <c r="V56" s="18">
        <v>0</v>
      </c>
      <c r="W56" s="18">
        <v>0</v>
      </c>
      <c r="X56" s="18">
        <v>0</v>
      </c>
      <c r="Y56" s="18">
        <v>0</v>
      </c>
      <c r="Z56" s="18">
        <v>0</v>
      </c>
      <c r="AA56" s="18">
        <v>0</v>
      </c>
      <c r="AB56" s="18">
        <v>0</v>
      </c>
      <c r="AC56" s="18">
        <v>0</v>
      </c>
      <c r="AD56" s="18">
        <v>1</v>
      </c>
      <c r="AE56" s="18">
        <v>1</v>
      </c>
      <c r="AF56" s="18">
        <v>0</v>
      </c>
      <c r="AG56" s="18">
        <v>1</v>
      </c>
      <c r="AH56" s="18">
        <v>0</v>
      </c>
      <c r="AI56" s="18">
        <v>0</v>
      </c>
      <c r="AJ56" s="18">
        <v>0</v>
      </c>
      <c r="AK56" s="18">
        <v>0</v>
      </c>
      <c r="AL56" s="18">
        <v>1</v>
      </c>
      <c r="AM56" s="18">
        <v>0</v>
      </c>
      <c r="AN56" s="18">
        <v>0</v>
      </c>
      <c r="AO56" s="18">
        <v>0</v>
      </c>
      <c r="AP56" s="18">
        <v>0</v>
      </c>
      <c r="AQ56" s="18">
        <v>0</v>
      </c>
      <c r="AR56" s="18">
        <v>1</v>
      </c>
      <c r="AS56" s="18">
        <v>0</v>
      </c>
      <c r="AT56" s="18">
        <v>0</v>
      </c>
      <c r="AU56" s="18">
        <v>0</v>
      </c>
      <c r="AV56" s="18">
        <v>1</v>
      </c>
      <c r="AW56" s="18">
        <v>0</v>
      </c>
      <c r="AX56" s="18">
        <v>0</v>
      </c>
      <c r="AY56" s="18">
        <v>1</v>
      </c>
      <c r="AZ56" s="18">
        <v>0</v>
      </c>
      <c r="BA56" s="18">
        <v>0</v>
      </c>
      <c r="BB56" s="18">
        <v>0</v>
      </c>
      <c r="BC56" s="18">
        <v>1</v>
      </c>
      <c r="BD56" s="18">
        <v>1</v>
      </c>
      <c r="BE56" s="18">
        <v>2</v>
      </c>
      <c r="BF56" s="18">
        <v>0</v>
      </c>
      <c r="BG56" s="18">
        <v>1</v>
      </c>
      <c r="BH56" s="18">
        <v>1</v>
      </c>
      <c r="BI56" s="18">
        <v>0</v>
      </c>
      <c r="BJ56" s="18">
        <v>0</v>
      </c>
      <c r="BK56" s="18">
        <v>0</v>
      </c>
      <c r="BL56" s="18">
        <v>0</v>
      </c>
      <c r="BM56" s="18">
        <v>0</v>
      </c>
      <c r="BN56" s="18">
        <v>0</v>
      </c>
      <c r="BO56" s="18">
        <v>0</v>
      </c>
      <c r="BP56" s="18">
        <v>0</v>
      </c>
      <c r="BQ56" s="18">
        <v>0</v>
      </c>
      <c r="BR56" s="18">
        <v>0</v>
      </c>
      <c r="BS56" s="18">
        <v>0</v>
      </c>
      <c r="BT56" s="18">
        <v>0</v>
      </c>
      <c r="BU56" s="18">
        <v>0</v>
      </c>
      <c r="BV56" s="18">
        <v>0</v>
      </c>
      <c r="BW56" s="18">
        <v>0</v>
      </c>
      <c r="BX56" s="18">
        <v>0</v>
      </c>
      <c r="BY56" s="18">
        <v>0</v>
      </c>
      <c r="BZ56" s="18">
        <v>0</v>
      </c>
      <c r="CA56" s="18">
        <v>0</v>
      </c>
      <c r="CB56" s="18">
        <v>0</v>
      </c>
      <c r="CC56" s="18">
        <v>0</v>
      </c>
      <c r="CD56" s="18">
        <v>0</v>
      </c>
      <c r="CE56" s="18">
        <v>0</v>
      </c>
      <c r="CF56" s="18">
        <v>0</v>
      </c>
      <c r="CG56" s="18">
        <v>0</v>
      </c>
      <c r="CH56" s="18">
        <v>0</v>
      </c>
      <c r="CI56" s="18">
        <v>0</v>
      </c>
      <c r="CJ56" s="18">
        <v>0</v>
      </c>
      <c r="CK56" s="18">
        <v>0</v>
      </c>
      <c r="CL56" s="18">
        <v>0</v>
      </c>
      <c r="CM56" s="18">
        <v>0</v>
      </c>
      <c r="CN56" s="18">
        <v>0</v>
      </c>
      <c r="CO56" s="18">
        <v>0</v>
      </c>
      <c r="CP56" s="18">
        <v>0</v>
      </c>
      <c r="CQ56" s="18">
        <v>0</v>
      </c>
      <c r="CR56" s="18">
        <v>0</v>
      </c>
      <c r="CS56" s="18">
        <v>0</v>
      </c>
      <c r="CT56" s="18">
        <v>0</v>
      </c>
      <c r="CU56" s="18">
        <v>0</v>
      </c>
      <c r="CV56" s="18">
        <v>0</v>
      </c>
      <c r="CW56" s="18">
        <v>0</v>
      </c>
      <c r="CX56" s="18">
        <v>0</v>
      </c>
      <c r="CY56" s="18">
        <v>0</v>
      </c>
      <c r="CZ56" s="18">
        <v>0</v>
      </c>
      <c r="DA56" s="18">
        <v>0</v>
      </c>
      <c r="DB56" s="18">
        <v>0</v>
      </c>
      <c r="DC56" s="18">
        <v>0</v>
      </c>
      <c r="DD56" s="18">
        <v>0</v>
      </c>
      <c r="DE56" s="18">
        <v>0</v>
      </c>
      <c r="DF56" s="18">
        <v>25</v>
      </c>
    </row>
    <row r="57" spans="1:110" s="18" customFormat="1" x14ac:dyDescent="0.25">
      <c r="C57" s="18" t="s">
        <v>195</v>
      </c>
      <c r="D57" s="18">
        <v>0</v>
      </c>
      <c r="E57" s="18">
        <v>0</v>
      </c>
      <c r="F57" s="18">
        <v>0</v>
      </c>
      <c r="G57" s="18">
        <v>0</v>
      </c>
      <c r="H57" s="18">
        <v>0</v>
      </c>
      <c r="I57" s="18">
        <v>0</v>
      </c>
      <c r="J57" s="18">
        <v>0</v>
      </c>
      <c r="K57" s="18">
        <v>0</v>
      </c>
      <c r="L57" s="18">
        <v>0</v>
      </c>
      <c r="M57" s="18">
        <v>0</v>
      </c>
      <c r="N57" s="18">
        <v>0</v>
      </c>
      <c r="O57" s="18">
        <v>0</v>
      </c>
      <c r="P57" s="18">
        <v>0</v>
      </c>
      <c r="Q57" s="18">
        <v>0</v>
      </c>
      <c r="R57" s="18">
        <v>1</v>
      </c>
      <c r="S57" s="18">
        <v>0</v>
      </c>
      <c r="T57" s="18">
        <v>5</v>
      </c>
      <c r="U57" s="18">
        <v>2</v>
      </c>
      <c r="V57" s="18">
        <v>3</v>
      </c>
      <c r="W57" s="18">
        <v>0</v>
      </c>
      <c r="X57" s="18">
        <v>0</v>
      </c>
      <c r="Y57" s="18">
        <v>0</v>
      </c>
      <c r="Z57" s="18">
        <v>0</v>
      </c>
      <c r="AA57" s="18">
        <v>1</v>
      </c>
      <c r="AB57" s="18">
        <v>1</v>
      </c>
      <c r="AC57" s="18">
        <v>1</v>
      </c>
      <c r="AD57" s="18">
        <v>1</v>
      </c>
      <c r="AE57" s="18">
        <v>0</v>
      </c>
      <c r="AF57" s="18">
        <v>1</v>
      </c>
      <c r="AG57" s="18">
        <v>1</v>
      </c>
      <c r="AH57" s="18">
        <v>0</v>
      </c>
      <c r="AI57" s="18">
        <v>1</v>
      </c>
      <c r="AJ57" s="18">
        <v>0</v>
      </c>
      <c r="AK57" s="18">
        <v>0</v>
      </c>
      <c r="AL57" s="18">
        <v>0</v>
      </c>
      <c r="AM57" s="18">
        <v>2</v>
      </c>
      <c r="AN57" s="18">
        <v>2</v>
      </c>
      <c r="AO57" s="18">
        <v>2</v>
      </c>
      <c r="AP57" s="18">
        <v>0</v>
      </c>
      <c r="AQ57" s="18">
        <v>1</v>
      </c>
      <c r="AR57" s="18">
        <v>0</v>
      </c>
      <c r="AS57" s="18">
        <v>0</v>
      </c>
      <c r="AT57" s="18">
        <v>2</v>
      </c>
      <c r="AU57" s="18">
        <v>2</v>
      </c>
      <c r="AV57" s="18">
        <v>0</v>
      </c>
      <c r="AW57" s="18">
        <v>1</v>
      </c>
      <c r="AX57" s="18">
        <v>0</v>
      </c>
      <c r="AY57" s="18">
        <v>2</v>
      </c>
      <c r="AZ57" s="18">
        <v>1</v>
      </c>
      <c r="BA57" s="18">
        <v>1</v>
      </c>
      <c r="BB57" s="18">
        <v>4</v>
      </c>
      <c r="BC57" s="18">
        <v>0</v>
      </c>
      <c r="BD57" s="18">
        <v>2</v>
      </c>
      <c r="BE57" s="18">
        <v>2</v>
      </c>
      <c r="BF57" s="18">
        <v>1</v>
      </c>
      <c r="BG57" s="18">
        <v>0</v>
      </c>
      <c r="BH57" s="18">
        <v>1</v>
      </c>
      <c r="BI57" s="18">
        <v>1</v>
      </c>
      <c r="BJ57" s="18">
        <v>0</v>
      </c>
      <c r="BK57" s="18">
        <v>0</v>
      </c>
      <c r="BL57" s="18">
        <v>0</v>
      </c>
      <c r="BM57" s="18">
        <v>0</v>
      </c>
      <c r="BN57" s="18">
        <v>0</v>
      </c>
      <c r="BO57" s="18">
        <v>0</v>
      </c>
      <c r="BP57" s="18">
        <v>0</v>
      </c>
      <c r="BQ57" s="18">
        <v>0</v>
      </c>
      <c r="BR57" s="18">
        <v>0</v>
      </c>
      <c r="BS57" s="18">
        <v>0</v>
      </c>
      <c r="BT57" s="18">
        <v>0</v>
      </c>
      <c r="BU57" s="18">
        <v>0</v>
      </c>
      <c r="BV57" s="18">
        <v>0</v>
      </c>
      <c r="BW57" s="18">
        <v>0</v>
      </c>
      <c r="BX57" s="18">
        <v>1</v>
      </c>
      <c r="BY57" s="18">
        <v>0</v>
      </c>
      <c r="BZ57" s="18">
        <v>0</v>
      </c>
      <c r="CA57" s="18">
        <v>0</v>
      </c>
      <c r="CB57" s="18">
        <v>0</v>
      </c>
      <c r="CC57" s="18">
        <v>0</v>
      </c>
      <c r="CD57" s="18">
        <v>0</v>
      </c>
      <c r="CE57" s="18">
        <v>0</v>
      </c>
      <c r="CF57" s="18">
        <v>0</v>
      </c>
      <c r="CG57" s="18">
        <v>0</v>
      </c>
      <c r="CH57" s="18">
        <v>0</v>
      </c>
      <c r="CI57" s="18">
        <v>0</v>
      </c>
      <c r="CJ57" s="18">
        <v>0</v>
      </c>
      <c r="CK57" s="18">
        <v>0</v>
      </c>
      <c r="CL57" s="18">
        <v>0</v>
      </c>
      <c r="CM57" s="18">
        <v>0</v>
      </c>
      <c r="CN57" s="18">
        <v>0</v>
      </c>
      <c r="CO57" s="18">
        <v>0</v>
      </c>
      <c r="CP57" s="18">
        <v>0</v>
      </c>
      <c r="CQ57" s="18">
        <v>0</v>
      </c>
      <c r="CR57" s="18">
        <v>0</v>
      </c>
      <c r="CS57" s="18">
        <v>0</v>
      </c>
      <c r="CT57" s="18">
        <v>0</v>
      </c>
      <c r="CU57" s="18">
        <v>0</v>
      </c>
      <c r="CV57" s="18">
        <v>0</v>
      </c>
      <c r="CW57" s="18">
        <v>0</v>
      </c>
      <c r="CX57" s="18">
        <v>0</v>
      </c>
      <c r="CY57" s="18">
        <v>0</v>
      </c>
      <c r="CZ57" s="18">
        <v>0</v>
      </c>
      <c r="DA57" s="18">
        <v>0</v>
      </c>
      <c r="DB57" s="18">
        <v>0</v>
      </c>
      <c r="DC57" s="18">
        <v>0</v>
      </c>
      <c r="DD57" s="18">
        <v>0</v>
      </c>
      <c r="DE57" s="18">
        <v>0</v>
      </c>
      <c r="DF57" s="18">
        <v>46</v>
      </c>
    </row>
    <row r="58" spans="1:110" s="19" customFormat="1" x14ac:dyDescent="0.25">
      <c r="A58"/>
      <c r="B58"/>
      <c r="C58" t="s">
        <v>196</v>
      </c>
      <c r="D58">
        <v>0</v>
      </c>
      <c r="E58">
        <v>0</v>
      </c>
      <c r="F58">
        <v>0</v>
      </c>
      <c r="G58">
        <v>0</v>
      </c>
      <c r="H58">
        <v>1</v>
      </c>
      <c r="I58">
        <v>1</v>
      </c>
      <c r="J58">
        <v>2</v>
      </c>
      <c r="K58">
        <v>2</v>
      </c>
      <c r="L58">
        <v>0</v>
      </c>
      <c r="M58">
        <v>2</v>
      </c>
      <c r="N58">
        <v>3</v>
      </c>
      <c r="O58">
        <v>1</v>
      </c>
      <c r="P58">
        <v>1</v>
      </c>
      <c r="Q58">
        <v>1</v>
      </c>
      <c r="R58">
        <v>2</v>
      </c>
      <c r="S58" s="19">
        <v>2</v>
      </c>
      <c r="T58" s="19">
        <v>4</v>
      </c>
      <c r="U58" s="19">
        <v>2</v>
      </c>
      <c r="V58" s="19">
        <v>2</v>
      </c>
      <c r="W58" s="19">
        <v>1</v>
      </c>
      <c r="X58" s="20">
        <v>8</v>
      </c>
      <c r="Y58" s="20">
        <v>7</v>
      </c>
      <c r="Z58" s="20">
        <v>8</v>
      </c>
      <c r="AA58" s="20">
        <v>7</v>
      </c>
      <c r="AB58" s="20">
        <v>6</v>
      </c>
      <c r="AC58" s="19">
        <v>7</v>
      </c>
      <c r="AD58" s="19">
        <v>5</v>
      </c>
      <c r="AE58" s="19">
        <v>2</v>
      </c>
      <c r="AF58" s="19">
        <v>1</v>
      </c>
      <c r="AG58" s="19">
        <v>3</v>
      </c>
      <c r="AH58" s="19">
        <v>2</v>
      </c>
      <c r="AI58" s="19">
        <v>0</v>
      </c>
      <c r="AJ58" s="19">
        <v>3</v>
      </c>
      <c r="AK58" s="19">
        <v>3</v>
      </c>
      <c r="AL58" s="19">
        <v>1</v>
      </c>
      <c r="AM58" s="19">
        <v>0</v>
      </c>
      <c r="AN58" s="19">
        <v>1</v>
      </c>
      <c r="AO58" s="19">
        <v>1</v>
      </c>
      <c r="AP58" s="19">
        <v>0</v>
      </c>
      <c r="AQ58" s="19">
        <v>0</v>
      </c>
      <c r="AR58" s="19">
        <v>0</v>
      </c>
      <c r="AS58" s="19">
        <v>0</v>
      </c>
      <c r="AT58" s="19">
        <v>0</v>
      </c>
      <c r="AU58" s="19">
        <v>0</v>
      </c>
      <c r="AV58" s="19">
        <v>0</v>
      </c>
      <c r="AW58" s="19">
        <v>0</v>
      </c>
      <c r="AX58" s="19">
        <v>0</v>
      </c>
      <c r="AY58" s="19">
        <v>0</v>
      </c>
      <c r="AZ58" s="19">
        <v>0</v>
      </c>
      <c r="BA58" s="19">
        <v>0</v>
      </c>
      <c r="BB58" s="19">
        <v>0</v>
      </c>
      <c r="BC58" s="19">
        <v>0</v>
      </c>
      <c r="BD58" s="19">
        <v>0</v>
      </c>
      <c r="BE58" s="19">
        <v>0</v>
      </c>
      <c r="BF58" s="19">
        <v>0</v>
      </c>
      <c r="BG58" s="19">
        <v>0</v>
      </c>
      <c r="BH58" s="19">
        <v>0</v>
      </c>
      <c r="BI58" s="19">
        <v>0</v>
      </c>
      <c r="BJ58" s="19">
        <v>0</v>
      </c>
      <c r="BK58" s="19">
        <v>0</v>
      </c>
      <c r="BL58" s="19">
        <v>0</v>
      </c>
      <c r="BM58" s="19">
        <v>0</v>
      </c>
      <c r="BN58" s="19">
        <v>0</v>
      </c>
      <c r="BO58" s="19">
        <v>0</v>
      </c>
      <c r="BP58" s="19">
        <v>0</v>
      </c>
      <c r="BQ58" s="19">
        <v>0</v>
      </c>
      <c r="BR58" s="19">
        <v>0</v>
      </c>
      <c r="BS58" s="19">
        <v>0</v>
      </c>
      <c r="BT58" s="19">
        <v>0</v>
      </c>
      <c r="BU58" s="19">
        <v>0</v>
      </c>
      <c r="BV58" s="19">
        <v>0</v>
      </c>
      <c r="BW58" s="19">
        <v>0</v>
      </c>
      <c r="BX58" s="19">
        <v>0</v>
      </c>
      <c r="BY58" s="19">
        <v>0</v>
      </c>
      <c r="BZ58" s="19">
        <v>0</v>
      </c>
      <c r="CA58" s="19">
        <v>0</v>
      </c>
      <c r="CB58" s="19">
        <v>0</v>
      </c>
      <c r="CC58" s="19">
        <v>0</v>
      </c>
      <c r="CD58" s="19">
        <v>0</v>
      </c>
      <c r="CE58" s="19">
        <v>0</v>
      </c>
      <c r="CF58" s="19">
        <v>0</v>
      </c>
      <c r="CG58" s="19">
        <v>0</v>
      </c>
      <c r="CH58" s="19">
        <v>0</v>
      </c>
      <c r="CI58" s="19">
        <v>0</v>
      </c>
      <c r="CJ58" s="19">
        <v>0</v>
      </c>
      <c r="CK58" s="19">
        <v>0</v>
      </c>
      <c r="CL58" s="19">
        <v>0</v>
      </c>
      <c r="CM58" s="19">
        <v>0</v>
      </c>
      <c r="CN58" s="19">
        <v>0</v>
      </c>
      <c r="CO58" s="19">
        <v>0</v>
      </c>
      <c r="CP58" s="19">
        <v>0</v>
      </c>
      <c r="CQ58" s="19">
        <v>0</v>
      </c>
      <c r="CR58" s="19">
        <v>0</v>
      </c>
      <c r="CS58" s="19">
        <v>0</v>
      </c>
      <c r="CT58" s="19">
        <v>0</v>
      </c>
      <c r="CU58" s="19">
        <v>0</v>
      </c>
      <c r="CV58" s="19">
        <v>0</v>
      </c>
      <c r="CW58" s="19">
        <v>0</v>
      </c>
      <c r="CX58" s="19">
        <v>0</v>
      </c>
      <c r="CY58" s="19">
        <v>0</v>
      </c>
      <c r="CZ58" s="19">
        <v>0</v>
      </c>
      <c r="DA58" s="19">
        <v>0</v>
      </c>
      <c r="DB58" s="19">
        <v>0</v>
      </c>
      <c r="DC58" s="19">
        <v>0</v>
      </c>
      <c r="DD58" s="19">
        <v>0</v>
      </c>
      <c r="DE58" s="19">
        <v>0</v>
      </c>
      <c r="DF58" s="19">
        <v>92</v>
      </c>
    </row>
    <row r="59" spans="1:110" s="19" customFormat="1" x14ac:dyDescent="0.25">
      <c r="A59"/>
      <c r="B59"/>
      <c r="C59" t="s">
        <v>197</v>
      </c>
      <c r="D59">
        <v>12</v>
      </c>
      <c r="E59">
        <v>12</v>
      </c>
      <c r="F59">
        <v>10</v>
      </c>
      <c r="G59">
        <v>11</v>
      </c>
      <c r="H59">
        <v>15</v>
      </c>
      <c r="I59">
        <v>15</v>
      </c>
      <c r="J59">
        <v>22</v>
      </c>
      <c r="K59">
        <v>23</v>
      </c>
      <c r="L59">
        <v>20</v>
      </c>
      <c r="M59">
        <v>19</v>
      </c>
      <c r="N59">
        <v>24</v>
      </c>
      <c r="O59">
        <v>35</v>
      </c>
      <c r="P59">
        <v>34</v>
      </c>
      <c r="Q59">
        <v>36</v>
      </c>
      <c r="R59">
        <v>30</v>
      </c>
      <c r="S59" s="19">
        <v>39</v>
      </c>
      <c r="T59" s="19">
        <v>41</v>
      </c>
      <c r="U59" s="19">
        <v>58</v>
      </c>
      <c r="V59" s="19">
        <v>23</v>
      </c>
      <c r="W59" s="19">
        <v>11</v>
      </c>
      <c r="X59" s="20">
        <v>12</v>
      </c>
      <c r="Y59" s="20">
        <v>5</v>
      </c>
      <c r="Z59" s="20">
        <v>2</v>
      </c>
      <c r="AA59" s="20">
        <v>3</v>
      </c>
      <c r="AB59" s="20">
        <v>3</v>
      </c>
      <c r="AC59" s="19">
        <v>0</v>
      </c>
      <c r="AD59" s="19">
        <v>0</v>
      </c>
      <c r="AE59" s="19">
        <v>1</v>
      </c>
      <c r="AF59" s="19">
        <v>2</v>
      </c>
      <c r="AG59" s="19">
        <v>0</v>
      </c>
      <c r="AH59" s="19">
        <v>1</v>
      </c>
      <c r="AI59" s="19">
        <v>0</v>
      </c>
      <c r="AJ59" s="19">
        <v>1</v>
      </c>
      <c r="AK59" s="19">
        <v>1</v>
      </c>
      <c r="AL59" s="19">
        <v>2</v>
      </c>
      <c r="AM59" s="19">
        <v>0</v>
      </c>
      <c r="AN59" s="19">
        <v>1</v>
      </c>
      <c r="AO59" s="19">
        <v>0</v>
      </c>
      <c r="AP59" s="19">
        <v>0</v>
      </c>
      <c r="AQ59" s="19">
        <v>0</v>
      </c>
      <c r="AR59" s="19">
        <v>0</v>
      </c>
      <c r="AS59" s="19">
        <v>0</v>
      </c>
      <c r="AT59" s="19">
        <v>0</v>
      </c>
      <c r="AU59" s="19">
        <v>0</v>
      </c>
      <c r="AV59" s="19">
        <v>0</v>
      </c>
      <c r="AW59" s="19">
        <v>0</v>
      </c>
      <c r="AX59" s="19">
        <v>1</v>
      </c>
      <c r="AY59" s="19">
        <v>0</v>
      </c>
      <c r="AZ59" s="19">
        <v>0</v>
      </c>
      <c r="BA59" s="19">
        <v>1</v>
      </c>
      <c r="BB59" s="19">
        <v>1</v>
      </c>
      <c r="BC59" s="19">
        <v>0</v>
      </c>
      <c r="BD59" s="19">
        <v>0</v>
      </c>
      <c r="BE59" s="19">
        <v>0</v>
      </c>
      <c r="BF59" s="19">
        <v>0</v>
      </c>
      <c r="BG59" s="19">
        <v>0</v>
      </c>
      <c r="BH59" s="19">
        <v>0</v>
      </c>
      <c r="BI59" s="19">
        <v>0</v>
      </c>
      <c r="BJ59" s="19">
        <v>0</v>
      </c>
      <c r="BK59" s="19">
        <v>0</v>
      </c>
      <c r="BL59" s="19">
        <v>1</v>
      </c>
      <c r="BM59" s="19">
        <v>0</v>
      </c>
      <c r="BN59" s="19">
        <v>0</v>
      </c>
      <c r="BO59" s="19">
        <v>0</v>
      </c>
      <c r="BP59" s="19">
        <v>0</v>
      </c>
      <c r="BQ59" s="19">
        <v>0</v>
      </c>
      <c r="BR59" s="19">
        <v>0</v>
      </c>
      <c r="BS59" s="19">
        <v>0</v>
      </c>
      <c r="BT59" s="19">
        <v>0</v>
      </c>
      <c r="BU59" s="19">
        <v>0</v>
      </c>
      <c r="BV59" s="19">
        <v>0</v>
      </c>
      <c r="BW59" s="19">
        <v>0</v>
      </c>
      <c r="BX59" s="19">
        <v>0</v>
      </c>
      <c r="BY59" s="19">
        <v>0</v>
      </c>
      <c r="BZ59" s="19">
        <v>0</v>
      </c>
      <c r="CA59" s="19">
        <v>0</v>
      </c>
      <c r="CB59" s="19">
        <v>0</v>
      </c>
      <c r="CC59" s="19">
        <v>0</v>
      </c>
      <c r="CD59" s="19">
        <v>0</v>
      </c>
      <c r="CE59" s="19">
        <v>0</v>
      </c>
      <c r="CF59" s="19">
        <v>1</v>
      </c>
      <c r="CG59" s="19">
        <v>0</v>
      </c>
      <c r="CH59" s="19">
        <v>0</v>
      </c>
      <c r="CI59" s="19">
        <v>0</v>
      </c>
      <c r="CJ59" s="19">
        <v>0</v>
      </c>
      <c r="CK59" s="19">
        <v>0</v>
      </c>
      <c r="CL59" s="19">
        <v>0</v>
      </c>
      <c r="CM59" s="19">
        <v>0</v>
      </c>
      <c r="CN59" s="19">
        <v>0</v>
      </c>
      <c r="CO59" s="19">
        <v>0</v>
      </c>
      <c r="CP59" s="19">
        <v>0</v>
      </c>
      <c r="CQ59" s="19">
        <v>0</v>
      </c>
      <c r="CR59" s="19">
        <v>0</v>
      </c>
      <c r="CS59" s="19">
        <v>0</v>
      </c>
      <c r="CT59" s="19">
        <v>0</v>
      </c>
      <c r="CU59" s="19">
        <v>0</v>
      </c>
      <c r="CV59" s="19">
        <v>0</v>
      </c>
      <c r="CW59" s="19">
        <v>0</v>
      </c>
      <c r="CX59" s="19">
        <v>0</v>
      </c>
      <c r="CY59" s="19">
        <v>0</v>
      </c>
      <c r="CZ59" s="19">
        <v>0</v>
      </c>
      <c r="DA59" s="19">
        <v>0</v>
      </c>
      <c r="DB59" s="19">
        <v>0</v>
      </c>
      <c r="DC59" s="19">
        <v>0</v>
      </c>
      <c r="DD59" s="19">
        <v>0</v>
      </c>
      <c r="DE59" s="19">
        <v>0</v>
      </c>
      <c r="DF59" s="19">
        <v>529</v>
      </c>
    </row>
    <row r="60" spans="1:110" s="19" customFormat="1" x14ac:dyDescent="0.25">
      <c r="A60"/>
      <c r="B60"/>
      <c r="C60" t="s">
        <v>198</v>
      </c>
      <c r="D60">
        <v>10</v>
      </c>
      <c r="E60">
        <v>17</v>
      </c>
      <c r="F60">
        <v>6</v>
      </c>
      <c r="G60">
        <v>6</v>
      </c>
      <c r="H60">
        <v>14</v>
      </c>
      <c r="I60">
        <v>11</v>
      </c>
      <c r="J60">
        <v>6</v>
      </c>
      <c r="K60">
        <v>7</v>
      </c>
      <c r="L60">
        <v>5</v>
      </c>
      <c r="M60">
        <v>3</v>
      </c>
      <c r="N60">
        <v>8</v>
      </c>
      <c r="O60">
        <v>2</v>
      </c>
      <c r="P60">
        <v>4</v>
      </c>
      <c r="Q60">
        <v>4</v>
      </c>
      <c r="R60">
        <v>5</v>
      </c>
      <c r="S60" s="19">
        <v>7</v>
      </c>
      <c r="T60" s="19">
        <v>9</v>
      </c>
      <c r="U60" s="19">
        <v>6</v>
      </c>
      <c r="V60" s="19">
        <v>13</v>
      </c>
      <c r="W60" s="19">
        <v>21</v>
      </c>
      <c r="X60" s="20">
        <v>12</v>
      </c>
      <c r="Y60" s="20">
        <v>18</v>
      </c>
      <c r="Z60" s="20">
        <v>14</v>
      </c>
      <c r="AA60" s="20">
        <v>13</v>
      </c>
      <c r="AB60" s="20">
        <v>21</v>
      </c>
      <c r="AC60" s="19">
        <v>21</v>
      </c>
      <c r="AD60" s="19">
        <v>24</v>
      </c>
      <c r="AE60" s="19">
        <v>19</v>
      </c>
      <c r="AF60" s="19">
        <v>18</v>
      </c>
      <c r="AG60" s="19">
        <v>20</v>
      </c>
      <c r="AH60" s="19">
        <v>25</v>
      </c>
      <c r="AI60" s="19">
        <v>19</v>
      </c>
      <c r="AJ60" s="19">
        <v>16</v>
      </c>
      <c r="AK60" s="19">
        <v>12</v>
      </c>
      <c r="AL60" s="19">
        <v>13</v>
      </c>
      <c r="AM60" s="19">
        <v>18</v>
      </c>
      <c r="AN60" s="19">
        <v>10</v>
      </c>
      <c r="AO60" s="19">
        <v>11</v>
      </c>
      <c r="AP60" s="19">
        <v>19</v>
      </c>
      <c r="AQ60" s="19">
        <v>18</v>
      </c>
      <c r="AR60" s="19">
        <v>22</v>
      </c>
      <c r="AS60" s="19">
        <v>25</v>
      </c>
      <c r="AT60" s="19">
        <v>13</v>
      </c>
      <c r="AU60" s="19">
        <v>19</v>
      </c>
      <c r="AV60" s="19">
        <v>14</v>
      </c>
      <c r="AW60" s="19">
        <v>19</v>
      </c>
      <c r="AX60" s="19">
        <v>14</v>
      </c>
      <c r="AY60" s="19">
        <v>13</v>
      </c>
      <c r="AZ60" s="19">
        <v>15</v>
      </c>
      <c r="BA60" s="19">
        <v>17</v>
      </c>
      <c r="BB60" s="19">
        <v>21</v>
      </c>
      <c r="BC60" s="19">
        <v>10</v>
      </c>
      <c r="BD60" s="19">
        <v>16</v>
      </c>
      <c r="BE60" s="19">
        <v>19</v>
      </c>
      <c r="BF60" s="19">
        <v>15</v>
      </c>
      <c r="BG60" s="19">
        <v>15</v>
      </c>
      <c r="BH60" s="19">
        <v>16</v>
      </c>
      <c r="BI60" s="19">
        <v>12</v>
      </c>
      <c r="BJ60" s="19">
        <v>6</v>
      </c>
      <c r="BK60" s="19">
        <v>11</v>
      </c>
      <c r="BL60" s="19">
        <v>7</v>
      </c>
      <c r="BM60" s="19">
        <v>9</v>
      </c>
      <c r="BN60" s="19">
        <v>4</v>
      </c>
      <c r="BO60" s="19">
        <v>10</v>
      </c>
      <c r="BP60" s="19">
        <v>6</v>
      </c>
      <c r="BQ60" s="19">
        <v>8</v>
      </c>
      <c r="BR60" s="19">
        <v>4</v>
      </c>
      <c r="BS60" s="19">
        <v>6</v>
      </c>
      <c r="BT60" s="19">
        <v>7</v>
      </c>
      <c r="BU60" s="19">
        <v>5</v>
      </c>
      <c r="BV60" s="19">
        <v>4</v>
      </c>
      <c r="BW60" s="19">
        <v>3</v>
      </c>
      <c r="BX60" s="19">
        <v>2</v>
      </c>
      <c r="BY60" s="19">
        <v>4</v>
      </c>
      <c r="BZ60" s="19">
        <v>2</v>
      </c>
      <c r="CA60" s="19">
        <v>3</v>
      </c>
      <c r="CB60" s="19">
        <v>5</v>
      </c>
      <c r="CC60" s="19">
        <v>1</v>
      </c>
      <c r="CD60" s="19">
        <v>5</v>
      </c>
      <c r="CE60" s="19">
        <v>6</v>
      </c>
      <c r="CF60" s="19">
        <v>0</v>
      </c>
      <c r="CG60" s="19">
        <v>5</v>
      </c>
      <c r="CH60" s="19">
        <v>3</v>
      </c>
      <c r="CI60" s="19">
        <v>5</v>
      </c>
      <c r="CJ60" s="19">
        <v>3</v>
      </c>
      <c r="CK60" s="19">
        <v>2</v>
      </c>
      <c r="CL60" s="19">
        <v>3</v>
      </c>
      <c r="CM60" s="19">
        <v>1</v>
      </c>
      <c r="CN60" s="19">
        <v>1</v>
      </c>
      <c r="CO60" s="19">
        <v>1</v>
      </c>
      <c r="CP60" s="19">
        <v>0</v>
      </c>
      <c r="CQ60" s="19">
        <v>0</v>
      </c>
      <c r="CR60" s="19">
        <v>0</v>
      </c>
      <c r="CS60" s="19">
        <v>0</v>
      </c>
      <c r="CT60" s="19">
        <v>0</v>
      </c>
      <c r="CU60" s="19">
        <v>0</v>
      </c>
      <c r="CV60" s="19">
        <v>0</v>
      </c>
      <c r="CW60" s="19">
        <v>0</v>
      </c>
      <c r="CX60" s="19">
        <v>0</v>
      </c>
      <c r="CY60" s="19">
        <v>0</v>
      </c>
      <c r="CZ60" s="19">
        <v>0</v>
      </c>
      <c r="DA60" s="19">
        <v>0</v>
      </c>
      <c r="DB60" s="19">
        <v>0</v>
      </c>
      <c r="DC60" s="19">
        <v>0</v>
      </c>
      <c r="DD60" s="19">
        <v>0</v>
      </c>
      <c r="DE60" s="19">
        <v>0</v>
      </c>
      <c r="DF60" s="19">
        <v>942</v>
      </c>
    </row>
    <row r="61" spans="1:110" s="19" customFormat="1" x14ac:dyDescent="0.25">
      <c r="A61"/>
      <c r="B61"/>
      <c r="C61" t="s">
        <v>199</v>
      </c>
      <c r="D61">
        <v>4</v>
      </c>
      <c r="E61">
        <v>6</v>
      </c>
      <c r="F61">
        <v>3</v>
      </c>
      <c r="G61">
        <v>2</v>
      </c>
      <c r="H61">
        <v>9</v>
      </c>
      <c r="I61">
        <v>4</v>
      </c>
      <c r="J61">
        <v>2</v>
      </c>
      <c r="K61">
        <v>5</v>
      </c>
      <c r="L61">
        <v>2</v>
      </c>
      <c r="M61">
        <v>2</v>
      </c>
      <c r="N61">
        <v>2</v>
      </c>
      <c r="O61">
        <v>2</v>
      </c>
      <c r="P61">
        <v>4</v>
      </c>
      <c r="Q61">
        <v>1</v>
      </c>
      <c r="R61">
        <v>6</v>
      </c>
      <c r="S61" s="19">
        <v>3</v>
      </c>
      <c r="T61" s="19">
        <v>5</v>
      </c>
      <c r="U61" s="19">
        <v>5</v>
      </c>
      <c r="V61" s="19">
        <v>5</v>
      </c>
      <c r="W61" s="19">
        <v>3</v>
      </c>
      <c r="X61" s="20">
        <v>7</v>
      </c>
      <c r="Y61" s="20">
        <v>4</v>
      </c>
      <c r="Z61" s="20">
        <v>4</v>
      </c>
      <c r="AA61" s="20">
        <v>4</v>
      </c>
      <c r="AB61" s="20">
        <v>6</v>
      </c>
      <c r="AC61" s="19">
        <v>6</v>
      </c>
      <c r="AD61" s="19">
        <v>4</v>
      </c>
      <c r="AE61" s="19">
        <v>7</v>
      </c>
      <c r="AF61" s="19">
        <v>6</v>
      </c>
      <c r="AG61" s="19">
        <v>8</v>
      </c>
      <c r="AH61" s="19">
        <v>5</v>
      </c>
      <c r="AI61" s="19">
        <v>9</v>
      </c>
      <c r="AJ61" s="19">
        <v>7</v>
      </c>
      <c r="AK61" s="19">
        <v>3</v>
      </c>
      <c r="AL61" s="19">
        <v>6</v>
      </c>
      <c r="AM61" s="19">
        <v>8</v>
      </c>
      <c r="AN61" s="19">
        <v>8</v>
      </c>
      <c r="AO61" s="19">
        <v>3</v>
      </c>
      <c r="AP61" s="19">
        <v>3</v>
      </c>
      <c r="AQ61" s="19">
        <v>6</v>
      </c>
      <c r="AR61" s="19">
        <v>6</v>
      </c>
      <c r="AS61" s="19">
        <v>5</v>
      </c>
      <c r="AT61" s="19">
        <v>3</v>
      </c>
      <c r="AU61" s="19">
        <v>5</v>
      </c>
      <c r="AV61" s="19">
        <v>9</v>
      </c>
      <c r="AW61" s="19">
        <v>5</v>
      </c>
      <c r="AX61" s="19">
        <v>5</v>
      </c>
      <c r="AY61" s="19">
        <v>2</v>
      </c>
      <c r="AZ61" s="19">
        <v>4</v>
      </c>
      <c r="BA61" s="19">
        <v>2</v>
      </c>
      <c r="BB61" s="19">
        <v>1</v>
      </c>
      <c r="BC61" s="19">
        <v>2</v>
      </c>
      <c r="BD61" s="19">
        <v>4</v>
      </c>
      <c r="BE61" s="19">
        <v>0</v>
      </c>
      <c r="BF61" s="19">
        <v>4</v>
      </c>
      <c r="BG61" s="19">
        <v>2</v>
      </c>
      <c r="BH61" s="19">
        <v>5</v>
      </c>
      <c r="BI61" s="19">
        <v>5</v>
      </c>
      <c r="BJ61" s="19">
        <v>1</v>
      </c>
      <c r="BK61" s="19">
        <v>2</v>
      </c>
      <c r="BL61" s="19">
        <v>1</v>
      </c>
      <c r="BM61" s="19">
        <v>1</v>
      </c>
      <c r="BN61" s="19">
        <v>1</v>
      </c>
      <c r="BO61" s="19">
        <v>2</v>
      </c>
      <c r="BP61" s="19">
        <v>0</v>
      </c>
      <c r="BQ61" s="19">
        <v>1</v>
      </c>
      <c r="BR61" s="19">
        <v>0</v>
      </c>
      <c r="BS61" s="19">
        <v>3</v>
      </c>
      <c r="BT61" s="19">
        <v>0</v>
      </c>
      <c r="BU61" s="19">
        <v>0</v>
      </c>
      <c r="BV61" s="19">
        <v>1</v>
      </c>
      <c r="BW61" s="19">
        <v>1</v>
      </c>
      <c r="BX61" s="19">
        <v>1</v>
      </c>
      <c r="BY61" s="19">
        <v>1</v>
      </c>
      <c r="BZ61" s="19">
        <v>0</v>
      </c>
      <c r="CA61" s="19">
        <v>0</v>
      </c>
      <c r="CB61" s="19">
        <v>0</v>
      </c>
      <c r="CC61" s="19">
        <v>0</v>
      </c>
      <c r="CD61" s="19">
        <v>0</v>
      </c>
      <c r="CE61" s="19">
        <v>0</v>
      </c>
      <c r="CF61" s="19">
        <v>0</v>
      </c>
      <c r="CG61" s="19">
        <v>0</v>
      </c>
      <c r="CH61" s="19">
        <v>0</v>
      </c>
      <c r="CI61" s="19">
        <v>0</v>
      </c>
      <c r="CJ61" s="19">
        <v>0</v>
      </c>
      <c r="CK61" s="19">
        <v>0</v>
      </c>
      <c r="CL61" s="19">
        <v>0</v>
      </c>
      <c r="CM61" s="19">
        <v>0</v>
      </c>
      <c r="CN61" s="19">
        <v>0</v>
      </c>
      <c r="CO61" s="19">
        <v>0</v>
      </c>
      <c r="CP61" s="19">
        <v>0</v>
      </c>
      <c r="CQ61" s="19">
        <v>0</v>
      </c>
      <c r="CR61" s="19">
        <v>0</v>
      </c>
      <c r="CS61" s="19">
        <v>0</v>
      </c>
      <c r="CT61" s="19">
        <v>0</v>
      </c>
      <c r="CU61" s="19">
        <v>0</v>
      </c>
      <c r="CV61" s="19">
        <v>0</v>
      </c>
      <c r="CW61" s="19">
        <v>0</v>
      </c>
      <c r="CX61" s="19">
        <v>0</v>
      </c>
      <c r="CY61" s="19">
        <v>0</v>
      </c>
      <c r="CZ61" s="19">
        <v>0</v>
      </c>
      <c r="DA61" s="19">
        <v>0</v>
      </c>
      <c r="DB61" s="19">
        <v>0</v>
      </c>
      <c r="DC61" s="19">
        <v>0</v>
      </c>
      <c r="DD61" s="19">
        <v>0</v>
      </c>
      <c r="DE61" s="19">
        <v>0</v>
      </c>
      <c r="DF61" s="19">
        <v>274</v>
      </c>
    </row>
    <row r="62" spans="1:110" s="18" customFormat="1" x14ac:dyDescent="0.25">
      <c r="C62" s="18" t="s">
        <v>200</v>
      </c>
      <c r="D62" s="18">
        <v>0</v>
      </c>
      <c r="E62" s="18">
        <v>0</v>
      </c>
      <c r="F62" s="18">
        <v>0</v>
      </c>
      <c r="G62" s="18">
        <v>0</v>
      </c>
      <c r="H62" s="18">
        <v>0</v>
      </c>
      <c r="I62" s="18">
        <v>0</v>
      </c>
      <c r="J62" s="18">
        <v>0</v>
      </c>
      <c r="K62" s="18">
        <v>0</v>
      </c>
      <c r="L62" s="18">
        <v>0</v>
      </c>
      <c r="M62" s="18">
        <v>0</v>
      </c>
      <c r="N62" s="18">
        <v>0</v>
      </c>
      <c r="O62" s="18">
        <v>0</v>
      </c>
      <c r="P62" s="18">
        <v>1</v>
      </c>
      <c r="Q62" s="18">
        <v>0</v>
      </c>
      <c r="R62" s="18">
        <v>0</v>
      </c>
      <c r="S62" s="18">
        <v>0</v>
      </c>
      <c r="T62" s="18">
        <v>0</v>
      </c>
      <c r="U62" s="18">
        <v>0</v>
      </c>
      <c r="V62" s="18">
        <v>0</v>
      </c>
      <c r="W62" s="18">
        <v>1</v>
      </c>
      <c r="X62" s="18">
        <v>1</v>
      </c>
      <c r="Y62" s="18">
        <v>1</v>
      </c>
      <c r="Z62" s="18">
        <v>1</v>
      </c>
      <c r="AA62" s="18">
        <v>0</v>
      </c>
      <c r="AB62" s="18">
        <v>0</v>
      </c>
      <c r="AC62" s="18">
        <v>0</v>
      </c>
      <c r="AD62" s="18">
        <v>2</v>
      </c>
      <c r="AE62" s="18">
        <v>0</v>
      </c>
      <c r="AF62" s="18">
        <v>0</v>
      </c>
      <c r="AG62" s="18">
        <v>1</v>
      </c>
      <c r="AH62" s="18">
        <v>2</v>
      </c>
      <c r="AI62" s="18">
        <v>0</v>
      </c>
      <c r="AJ62" s="18">
        <v>0</v>
      </c>
      <c r="AK62" s="18">
        <v>1</v>
      </c>
      <c r="AL62" s="18">
        <v>0</v>
      </c>
      <c r="AM62" s="18">
        <v>3</v>
      </c>
      <c r="AN62" s="18">
        <v>0</v>
      </c>
      <c r="AO62" s="18">
        <v>1</v>
      </c>
      <c r="AP62" s="18">
        <v>2</v>
      </c>
      <c r="AQ62" s="18">
        <v>1</v>
      </c>
      <c r="AR62" s="18">
        <v>1</v>
      </c>
      <c r="AS62" s="18">
        <v>0</v>
      </c>
      <c r="AT62" s="18">
        <v>4</v>
      </c>
      <c r="AU62" s="18">
        <v>4</v>
      </c>
      <c r="AV62" s="18">
        <v>6</v>
      </c>
      <c r="AW62" s="18">
        <v>2</v>
      </c>
      <c r="AX62" s="18">
        <v>6</v>
      </c>
      <c r="AY62" s="18">
        <v>5</v>
      </c>
      <c r="AZ62" s="18">
        <v>7</v>
      </c>
      <c r="BA62" s="18">
        <v>5</v>
      </c>
      <c r="BB62" s="18">
        <v>13</v>
      </c>
      <c r="BC62" s="18">
        <v>9</v>
      </c>
      <c r="BD62" s="18">
        <v>8</v>
      </c>
      <c r="BE62" s="18">
        <v>14</v>
      </c>
      <c r="BF62" s="18">
        <v>8</v>
      </c>
      <c r="BG62" s="18">
        <v>13</v>
      </c>
      <c r="BH62" s="18">
        <v>10</v>
      </c>
      <c r="BI62" s="18">
        <v>12</v>
      </c>
      <c r="BJ62" s="18">
        <v>9</v>
      </c>
      <c r="BK62" s="18">
        <v>12</v>
      </c>
      <c r="BL62" s="18">
        <v>12</v>
      </c>
      <c r="BM62" s="18">
        <v>9</v>
      </c>
      <c r="BN62" s="18">
        <v>16</v>
      </c>
      <c r="BO62" s="18">
        <v>19</v>
      </c>
      <c r="BP62" s="18">
        <v>24</v>
      </c>
      <c r="BQ62" s="18">
        <v>21</v>
      </c>
      <c r="BR62" s="18">
        <v>24</v>
      </c>
      <c r="BS62" s="18">
        <v>28</v>
      </c>
      <c r="BT62" s="18">
        <v>38</v>
      </c>
      <c r="BU62" s="18">
        <v>26</v>
      </c>
      <c r="BV62" s="18">
        <v>42</v>
      </c>
      <c r="BW62" s="18">
        <v>49</v>
      </c>
      <c r="BX62" s="18">
        <v>45</v>
      </c>
      <c r="BY62" s="18">
        <v>52</v>
      </c>
      <c r="BZ62" s="18">
        <v>75</v>
      </c>
      <c r="CA62" s="18">
        <v>91</v>
      </c>
      <c r="CB62" s="18">
        <v>109</v>
      </c>
      <c r="CC62" s="18">
        <v>131</v>
      </c>
      <c r="CD62" s="18">
        <v>149</v>
      </c>
      <c r="CE62" s="18">
        <v>155</v>
      </c>
      <c r="CF62" s="18">
        <v>194</v>
      </c>
      <c r="CG62" s="18">
        <v>221</v>
      </c>
      <c r="CH62" s="18">
        <v>247</v>
      </c>
      <c r="CI62" s="18">
        <v>300</v>
      </c>
      <c r="CJ62" s="18">
        <v>299</v>
      </c>
      <c r="CK62" s="18">
        <v>314</v>
      </c>
      <c r="CL62" s="18">
        <v>307</v>
      </c>
      <c r="CM62" s="18">
        <v>315</v>
      </c>
      <c r="CN62" s="18">
        <v>297</v>
      </c>
      <c r="CO62" s="18">
        <v>257</v>
      </c>
      <c r="CP62" s="18">
        <v>237</v>
      </c>
      <c r="CQ62" s="18">
        <v>197</v>
      </c>
      <c r="CR62" s="18">
        <v>118</v>
      </c>
      <c r="CS62" s="18">
        <v>102</v>
      </c>
      <c r="CT62" s="18">
        <v>102</v>
      </c>
      <c r="CU62" s="18">
        <v>81</v>
      </c>
      <c r="CV62" s="18">
        <v>76</v>
      </c>
      <c r="CW62" s="18">
        <v>45</v>
      </c>
      <c r="CX62" s="18">
        <v>39</v>
      </c>
      <c r="CY62" s="18">
        <v>21</v>
      </c>
      <c r="CZ62" s="18">
        <v>15</v>
      </c>
      <c r="DA62" s="18">
        <v>7</v>
      </c>
      <c r="DB62" s="18">
        <v>10</v>
      </c>
      <c r="DC62" s="18">
        <v>3</v>
      </c>
      <c r="DD62" s="18">
        <v>1</v>
      </c>
      <c r="DE62" s="18">
        <v>1</v>
      </c>
      <c r="DF62" s="18">
        <v>5087</v>
      </c>
    </row>
    <row r="63" spans="1:110" s="18" customFormat="1" x14ac:dyDescent="0.25">
      <c r="C63" s="18" t="s">
        <v>201</v>
      </c>
      <c r="D63" s="18">
        <v>1</v>
      </c>
      <c r="E63" s="18">
        <v>0</v>
      </c>
      <c r="F63" s="18">
        <v>0</v>
      </c>
      <c r="G63" s="18">
        <v>0</v>
      </c>
      <c r="H63" s="18">
        <v>0</v>
      </c>
      <c r="I63" s="18">
        <v>0</v>
      </c>
      <c r="J63" s="18">
        <v>0</v>
      </c>
      <c r="K63" s="18">
        <v>1</v>
      </c>
      <c r="L63" s="18">
        <v>0</v>
      </c>
      <c r="M63" s="18">
        <v>0</v>
      </c>
      <c r="N63" s="18">
        <v>1</v>
      </c>
      <c r="O63" s="18">
        <v>0</v>
      </c>
      <c r="P63" s="18">
        <v>0</v>
      </c>
      <c r="Q63" s="18">
        <v>1</v>
      </c>
      <c r="R63" s="18">
        <v>2</v>
      </c>
      <c r="S63" s="18">
        <v>1</v>
      </c>
      <c r="T63" s="18">
        <v>0</v>
      </c>
      <c r="U63" s="18">
        <v>0</v>
      </c>
      <c r="V63" s="18">
        <v>1</v>
      </c>
      <c r="W63" s="18">
        <v>0</v>
      </c>
      <c r="X63" s="18">
        <v>0</v>
      </c>
      <c r="Y63" s="18">
        <v>0</v>
      </c>
      <c r="Z63" s="18">
        <v>2</v>
      </c>
      <c r="AA63" s="18">
        <v>2</v>
      </c>
      <c r="AB63" s="18">
        <v>0</v>
      </c>
      <c r="AC63" s="18">
        <v>0</v>
      </c>
      <c r="AD63" s="18">
        <v>1</v>
      </c>
      <c r="AE63" s="18">
        <v>3</v>
      </c>
      <c r="AF63" s="18">
        <v>2</v>
      </c>
      <c r="AG63" s="18">
        <v>2</v>
      </c>
      <c r="AH63" s="18">
        <v>2</v>
      </c>
      <c r="AI63" s="18">
        <v>1</v>
      </c>
      <c r="AJ63" s="18">
        <v>0</v>
      </c>
      <c r="AK63" s="18">
        <v>2</v>
      </c>
      <c r="AL63" s="18">
        <v>1</v>
      </c>
      <c r="AM63" s="18">
        <v>4</v>
      </c>
      <c r="AN63" s="18">
        <v>4</v>
      </c>
      <c r="AO63" s="18">
        <v>3</v>
      </c>
      <c r="AP63" s="18">
        <v>1</v>
      </c>
      <c r="AQ63" s="18">
        <v>1</v>
      </c>
      <c r="AR63" s="18">
        <v>3</v>
      </c>
      <c r="AS63" s="18">
        <v>1</v>
      </c>
      <c r="AT63" s="18">
        <v>2</v>
      </c>
      <c r="AU63" s="18">
        <v>5</v>
      </c>
      <c r="AV63" s="18">
        <v>2</v>
      </c>
      <c r="AW63" s="18">
        <v>1</v>
      </c>
      <c r="AX63" s="18">
        <v>1</v>
      </c>
      <c r="AY63" s="18">
        <v>4</v>
      </c>
      <c r="AZ63" s="18">
        <v>2</v>
      </c>
      <c r="BA63" s="18">
        <v>5</v>
      </c>
      <c r="BB63" s="18">
        <v>5</v>
      </c>
      <c r="BC63" s="18">
        <v>4</v>
      </c>
      <c r="BD63" s="18">
        <v>4</v>
      </c>
      <c r="BE63" s="18">
        <v>4</v>
      </c>
      <c r="BF63" s="18">
        <v>2</v>
      </c>
      <c r="BG63" s="18">
        <v>2</v>
      </c>
      <c r="BH63" s="18">
        <v>3</v>
      </c>
      <c r="BI63" s="18">
        <v>1</v>
      </c>
      <c r="BJ63" s="18">
        <v>4</v>
      </c>
      <c r="BK63" s="18">
        <v>4</v>
      </c>
      <c r="BL63" s="18">
        <v>4</v>
      </c>
      <c r="BM63" s="18">
        <v>4</v>
      </c>
      <c r="BN63" s="18">
        <v>1</v>
      </c>
      <c r="BO63" s="18">
        <v>0</v>
      </c>
      <c r="BP63" s="18">
        <v>5</v>
      </c>
      <c r="BQ63" s="18">
        <v>0</v>
      </c>
      <c r="BR63" s="18">
        <v>2</v>
      </c>
      <c r="BS63" s="18">
        <v>0</v>
      </c>
      <c r="BT63" s="18">
        <v>3</v>
      </c>
      <c r="BU63" s="18">
        <v>0</v>
      </c>
      <c r="BV63" s="18">
        <v>2</v>
      </c>
      <c r="BW63" s="18">
        <v>2</v>
      </c>
      <c r="BX63" s="18">
        <v>3</v>
      </c>
      <c r="BY63" s="18">
        <v>4</v>
      </c>
      <c r="BZ63" s="18">
        <v>1</v>
      </c>
      <c r="CA63" s="18">
        <v>5</v>
      </c>
      <c r="CB63" s="18">
        <v>3</v>
      </c>
      <c r="CC63" s="18">
        <v>3</v>
      </c>
      <c r="CD63" s="18">
        <v>6</v>
      </c>
      <c r="CE63" s="18">
        <v>3</v>
      </c>
      <c r="CF63" s="18">
        <v>14</v>
      </c>
      <c r="CG63" s="18">
        <v>1</v>
      </c>
      <c r="CH63" s="18">
        <v>7</v>
      </c>
      <c r="CI63" s="18">
        <v>13</v>
      </c>
      <c r="CJ63" s="18">
        <v>9</v>
      </c>
      <c r="CK63" s="18">
        <v>9</v>
      </c>
      <c r="CL63" s="18">
        <v>5</v>
      </c>
      <c r="CM63" s="18">
        <v>4</v>
      </c>
      <c r="CN63" s="18">
        <v>4</v>
      </c>
      <c r="CO63" s="18">
        <v>5</v>
      </c>
      <c r="CP63" s="18">
        <v>4</v>
      </c>
      <c r="CQ63" s="18">
        <v>1</v>
      </c>
      <c r="CR63" s="18">
        <v>0</v>
      </c>
      <c r="CS63" s="18">
        <v>0</v>
      </c>
      <c r="CT63" s="18">
        <v>1</v>
      </c>
      <c r="CU63" s="18">
        <v>1</v>
      </c>
      <c r="CV63" s="18">
        <v>1</v>
      </c>
      <c r="CW63" s="18">
        <v>0</v>
      </c>
      <c r="CX63" s="18">
        <v>0</v>
      </c>
      <c r="CY63" s="18">
        <v>0</v>
      </c>
      <c r="CZ63" s="18">
        <v>0</v>
      </c>
      <c r="DA63" s="18">
        <v>0</v>
      </c>
      <c r="DB63" s="18">
        <v>0</v>
      </c>
      <c r="DC63" s="18">
        <v>0</v>
      </c>
      <c r="DD63" s="18">
        <v>0</v>
      </c>
      <c r="DE63" s="18">
        <v>0</v>
      </c>
      <c r="DF63" s="18">
        <v>228</v>
      </c>
    </row>
    <row r="64" spans="1:110" s="18" customFormat="1" x14ac:dyDescent="0.25">
      <c r="C64" s="18" t="s">
        <v>202</v>
      </c>
      <c r="D64" s="18">
        <v>0</v>
      </c>
      <c r="E64" s="18">
        <v>0</v>
      </c>
      <c r="F64" s="18">
        <v>0</v>
      </c>
      <c r="G64" s="18">
        <v>0</v>
      </c>
      <c r="H64" s="18">
        <v>0</v>
      </c>
      <c r="I64" s="18">
        <v>0</v>
      </c>
      <c r="J64" s="18">
        <v>0</v>
      </c>
      <c r="K64" s="18">
        <v>0</v>
      </c>
      <c r="L64" s="18">
        <v>0</v>
      </c>
      <c r="M64" s="18">
        <v>0</v>
      </c>
      <c r="N64" s="18">
        <v>0</v>
      </c>
      <c r="O64" s="18">
        <v>0</v>
      </c>
      <c r="P64" s="18">
        <v>0</v>
      </c>
      <c r="Q64" s="18">
        <v>0</v>
      </c>
      <c r="R64" s="18">
        <v>0</v>
      </c>
      <c r="S64" s="18">
        <v>0</v>
      </c>
      <c r="T64" s="18">
        <v>0</v>
      </c>
      <c r="U64" s="18">
        <v>0</v>
      </c>
      <c r="V64" s="18">
        <v>1</v>
      </c>
      <c r="W64" s="18">
        <v>0</v>
      </c>
      <c r="X64" s="18">
        <v>0</v>
      </c>
      <c r="Y64" s="18">
        <v>0</v>
      </c>
      <c r="Z64" s="18">
        <v>0</v>
      </c>
      <c r="AA64" s="18">
        <v>0</v>
      </c>
      <c r="AB64" s="18">
        <v>1</v>
      </c>
      <c r="AC64" s="18">
        <v>1</v>
      </c>
      <c r="AD64" s="18">
        <v>2</v>
      </c>
      <c r="AE64" s="18">
        <v>0</v>
      </c>
      <c r="AF64" s="18">
        <v>0</v>
      </c>
      <c r="AG64" s="18">
        <v>1</v>
      </c>
      <c r="AH64" s="18">
        <v>0</v>
      </c>
      <c r="AI64" s="18">
        <v>0</v>
      </c>
      <c r="AJ64" s="18">
        <v>1</v>
      </c>
      <c r="AK64" s="18">
        <v>1</v>
      </c>
      <c r="AL64" s="18">
        <v>1</v>
      </c>
      <c r="AM64" s="18">
        <v>2</v>
      </c>
      <c r="AN64" s="18">
        <v>1</v>
      </c>
      <c r="AO64" s="18">
        <v>1</v>
      </c>
      <c r="AP64" s="18">
        <v>1</v>
      </c>
      <c r="AQ64" s="18">
        <v>1</v>
      </c>
      <c r="AR64" s="18">
        <v>0</v>
      </c>
      <c r="AS64" s="18">
        <v>1</v>
      </c>
      <c r="AT64" s="18">
        <v>0</v>
      </c>
      <c r="AU64" s="18">
        <v>0</v>
      </c>
      <c r="AV64" s="18">
        <v>1</v>
      </c>
      <c r="AW64" s="18">
        <v>0</v>
      </c>
      <c r="AX64" s="18">
        <v>2</v>
      </c>
      <c r="AY64" s="18">
        <v>1</v>
      </c>
      <c r="AZ64" s="18">
        <v>0</v>
      </c>
      <c r="BA64" s="18">
        <v>0</v>
      </c>
      <c r="BB64" s="18">
        <v>0</v>
      </c>
      <c r="BC64" s="18">
        <v>0</v>
      </c>
      <c r="BD64" s="18">
        <v>0</v>
      </c>
      <c r="BE64" s="18">
        <v>1</v>
      </c>
      <c r="BF64" s="18">
        <v>0</v>
      </c>
      <c r="BG64" s="18">
        <v>0</v>
      </c>
      <c r="BH64" s="18">
        <v>3</v>
      </c>
      <c r="BI64" s="18">
        <v>5</v>
      </c>
      <c r="BJ64" s="18">
        <v>0</v>
      </c>
      <c r="BK64" s="18">
        <v>2</v>
      </c>
      <c r="BL64" s="18">
        <v>0</v>
      </c>
      <c r="BM64" s="18">
        <v>0</v>
      </c>
      <c r="BN64" s="18">
        <v>2</v>
      </c>
      <c r="BO64" s="18">
        <v>2</v>
      </c>
      <c r="BP64" s="18">
        <v>2</v>
      </c>
      <c r="BQ64" s="18">
        <v>7</v>
      </c>
      <c r="BR64" s="18">
        <v>3</v>
      </c>
      <c r="BS64" s="18">
        <v>7</v>
      </c>
      <c r="BT64" s="18">
        <v>7</v>
      </c>
      <c r="BU64" s="18">
        <v>9</v>
      </c>
      <c r="BV64" s="18">
        <v>11</v>
      </c>
      <c r="BW64" s="18">
        <v>8</v>
      </c>
      <c r="BX64" s="18">
        <v>5</v>
      </c>
      <c r="BY64" s="18">
        <v>13</v>
      </c>
      <c r="BZ64" s="18">
        <v>14</v>
      </c>
      <c r="CA64" s="18">
        <v>5</v>
      </c>
      <c r="CB64" s="18">
        <v>12</v>
      </c>
      <c r="CC64" s="18">
        <v>5</v>
      </c>
      <c r="CD64" s="18">
        <v>9</v>
      </c>
      <c r="CE64" s="18">
        <v>7</v>
      </c>
      <c r="CF64" s="18">
        <v>6</v>
      </c>
      <c r="CG64" s="18">
        <v>8</v>
      </c>
      <c r="CH64" s="18">
        <v>6</v>
      </c>
      <c r="CI64" s="18">
        <v>10</v>
      </c>
      <c r="CJ64" s="18">
        <v>2</v>
      </c>
      <c r="CK64" s="18">
        <v>7</v>
      </c>
      <c r="CL64" s="18">
        <v>5</v>
      </c>
      <c r="CM64" s="18">
        <v>2</v>
      </c>
      <c r="CN64" s="18">
        <v>3</v>
      </c>
      <c r="CO64" s="18">
        <v>3</v>
      </c>
      <c r="CP64" s="18">
        <v>5</v>
      </c>
      <c r="CQ64" s="18">
        <v>1</v>
      </c>
      <c r="CR64" s="18">
        <v>2</v>
      </c>
      <c r="CS64" s="18">
        <v>0</v>
      </c>
      <c r="CT64" s="18">
        <v>1</v>
      </c>
      <c r="CU64" s="18">
        <v>1</v>
      </c>
      <c r="CV64" s="18">
        <v>0</v>
      </c>
      <c r="CW64" s="18">
        <v>0</v>
      </c>
      <c r="CX64" s="18">
        <v>0</v>
      </c>
      <c r="CY64" s="18">
        <v>0</v>
      </c>
      <c r="CZ64" s="18">
        <v>0</v>
      </c>
      <c r="DA64" s="18">
        <v>0</v>
      </c>
      <c r="DB64" s="18">
        <v>0</v>
      </c>
      <c r="DC64" s="18">
        <v>0</v>
      </c>
      <c r="DD64" s="18">
        <v>0</v>
      </c>
      <c r="DE64" s="18">
        <v>0</v>
      </c>
      <c r="DF64" s="18">
        <v>221</v>
      </c>
    </row>
    <row r="65" spans="1:110" s="19" customFormat="1" x14ac:dyDescent="0.25">
      <c r="A65"/>
      <c r="B65"/>
      <c r="C65" t="s">
        <v>203</v>
      </c>
      <c r="D65">
        <v>0</v>
      </c>
      <c r="E65">
        <v>0</v>
      </c>
      <c r="F65">
        <v>0</v>
      </c>
      <c r="G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>
        <v>0</v>
      </c>
      <c r="S65" s="19">
        <v>0</v>
      </c>
      <c r="T65" s="19">
        <v>0</v>
      </c>
      <c r="U65" s="19">
        <v>0</v>
      </c>
      <c r="V65" s="19">
        <v>6</v>
      </c>
      <c r="W65" s="19">
        <v>31</v>
      </c>
      <c r="X65" s="20">
        <v>86</v>
      </c>
      <c r="Y65" s="20">
        <v>104</v>
      </c>
      <c r="Z65" s="20">
        <v>77</v>
      </c>
      <c r="AA65" s="20">
        <v>68</v>
      </c>
      <c r="AB65" s="20">
        <v>53</v>
      </c>
      <c r="AC65" s="19">
        <v>23</v>
      </c>
      <c r="AD65" s="19">
        <v>18</v>
      </c>
      <c r="AE65" s="19">
        <v>19</v>
      </c>
      <c r="AF65" s="19">
        <v>7</v>
      </c>
      <c r="AG65" s="19">
        <v>2</v>
      </c>
      <c r="AH65" s="19">
        <v>2</v>
      </c>
      <c r="AI65" s="19">
        <v>0</v>
      </c>
      <c r="AJ65" s="19">
        <v>0</v>
      </c>
      <c r="AK65" s="19">
        <v>1</v>
      </c>
      <c r="AL65" s="19">
        <v>0</v>
      </c>
      <c r="AM65" s="19">
        <v>2</v>
      </c>
      <c r="AN65" s="19">
        <v>0</v>
      </c>
      <c r="AO65" s="19">
        <v>0</v>
      </c>
      <c r="AP65" s="19">
        <v>0</v>
      </c>
      <c r="AQ65" s="19">
        <v>0</v>
      </c>
      <c r="AR65" s="19">
        <v>0</v>
      </c>
      <c r="AS65" s="19">
        <v>0</v>
      </c>
      <c r="AT65" s="19">
        <v>0</v>
      </c>
      <c r="AU65" s="19">
        <v>0</v>
      </c>
      <c r="AV65" s="19">
        <v>0</v>
      </c>
      <c r="AW65" s="19">
        <v>0</v>
      </c>
      <c r="AX65" s="19">
        <v>0</v>
      </c>
      <c r="AY65" s="19">
        <v>0</v>
      </c>
      <c r="AZ65" s="19">
        <v>0</v>
      </c>
      <c r="BA65" s="19">
        <v>0</v>
      </c>
      <c r="BB65" s="19">
        <v>0</v>
      </c>
      <c r="BC65" s="19">
        <v>0</v>
      </c>
      <c r="BD65" s="19">
        <v>0</v>
      </c>
      <c r="BE65" s="19">
        <v>0</v>
      </c>
      <c r="BF65" s="19">
        <v>0</v>
      </c>
      <c r="BG65" s="19">
        <v>0</v>
      </c>
      <c r="BH65" s="19">
        <v>0</v>
      </c>
      <c r="BI65" s="19">
        <v>0</v>
      </c>
      <c r="BJ65" s="19">
        <v>0</v>
      </c>
      <c r="BK65" s="19">
        <v>0</v>
      </c>
      <c r="BL65" s="19">
        <v>0</v>
      </c>
      <c r="BM65" s="19">
        <v>0</v>
      </c>
      <c r="BN65" s="19">
        <v>0</v>
      </c>
      <c r="BO65" s="19">
        <v>0</v>
      </c>
      <c r="BP65" s="19">
        <v>0</v>
      </c>
      <c r="BQ65" s="19">
        <v>0</v>
      </c>
      <c r="BR65" s="19">
        <v>0</v>
      </c>
      <c r="BS65" s="19">
        <v>0</v>
      </c>
      <c r="BT65" s="19">
        <v>0</v>
      </c>
      <c r="BU65" s="19">
        <v>0</v>
      </c>
      <c r="BV65" s="19">
        <v>0</v>
      </c>
      <c r="BW65" s="19">
        <v>0</v>
      </c>
      <c r="BX65" s="19">
        <v>0</v>
      </c>
      <c r="BY65" s="19">
        <v>0</v>
      </c>
      <c r="BZ65" s="19">
        <v>0</v>
      </c>
      <c r="CA65" s="19">
        <v>0</v>
      </c>
      <c r="CB65" s="19">
        <v>0</v>
      </c>
      <c r="CC65" s="19">
        <v>0</v>
      </c>
      <c r="CD65" s="19">
        <v>0</v>
      </c>
      <c r="CE65" s="19">
        <v>0</v>
      </c>
      <c r="CF65" s="19">
        <v>0</v>
      </c>
      <c r="CG65" s="19">
        <v>0</v>
      </c>
      <c r="CH65" s="19">
        <v>0</v>
      </c>
      <c r="CI65" s="19">
        <v>0</v>
      </c>
      <c r="CJ65" s="19">
        <v>0</v>
      </c>
      <c r="CK65" s="19">
        <v>0</v>
      </c>
      <c r="CL65" s="19">
        <v>0</v>
      </c>
      <c r="CM65" s="19">
        <v>0</v>
      </c>
      <c r="CN65" s="19">
        <v>0</v>
      </c>
      <c r="CO65" s="19">
        <v>0</v>
      </c>
      <c r="CP65" s="19">
        <v>0</v>
      </c>
      <c r="CQ65" s="19">
        <v>0</v>
      </c>
      <c r="CR65" s="19">
        <v>0</v>
      </c>
      <c r="CS65" s="19">
        <v>0</v>
      </c>
      <c r="CT65" s="19">
        <v>0</v>
      </c>
      <c r="CU65" s="19">
        <v>0</v>
      </c>
      <c r="CV65" s="19">
        <v>0</v>
      </c>
      <c r="CW65" s="19">
        <v>0</v>
      </c>
      <c r="CX65" s="19">
        <v>0</v>
      </c>
      <c r="CY65" s="19">
        <v>0</v>
      </c>
      <c r="CZ65" s="19">
        <v>0</v>
      </c>
      <c r="DA65" s="19">
        <v>0</v>
      </c>
      <c r="DB65" s="19">
        <v>0</v>
      </c>
      <c r="DC65" s="19">
        <v>0</v>
      </c>
      <c r="DD65" s="19">
        <v>0</v>
      </c>
      <c r="DE65" s="19">
        <v>0</v>
      </c>
      <c r="DF65" s="19">
        <v>499</v>
      </c>
    </row>
    <row r="66" spans="1:110" s="19" customFormat="1" x14ac:dyDescent="0.25">
      <c r="A66"/>
      <c r="B66"/>
      <c r="C66" t="s">
        <v>204</v>
      </c>
      <c r="D66">
        <v>0</v>
      </c>
      <c r="E66">
        <v>0</v>
      </c>
      <c r="F66">
        <v>0</v>
      </c>
      <c r="G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0</v>
      </c>
      <c r="P66">
        <v>0</v>
      </c>
      <c r="Q66">
        <v>0</v>
      </c>
      <c r="R66">
        <v>0</v>
      </c>
      <c r="S66" s="19">
        <v>0</v>
      </c>
      <c r="T66" s="19">
        <v>4</v>
      </c>
      <c r="U66" s="19">
        <v>9</v>
      </c>
      <c r="V66" s="19">
        <v>1</v>
      </c>
      <c r="W66" s="19">
        <v>6</v>
      </c>
      <c r="X66" s="20">
        <v>6</v>
      </c>
      <c r="Y66" s="20">
        <v>9</v>
      </c>
      <c r="Z66" s="20">
        <v>10</v>
      </c>
      <c r="AA66" s="20">
        <v>17</v>
      </c>
      <c r="AB66" s="20">
        <v>16</v>
      </c>
      <c r="AC66" s="19">
        <v>25</v>
      </c>
      <c r="AD66" s="19">
        <v>20</v>
      </c>
      <c r="AE66" s="19">
        <v>18</v>
      </c>
      <c r="AF66" s="19">
        <v>15</v>
      </c>
      <c r="AG66" s="19">
        <v>22</v>
      </c>
      <c r="AH66" s="19">
        <v>20</v>
      </c>
      <c r="AI66" s="19">
        <v>16</v>
      </c>
      <c r="AJ66" s="19">
        <v>14</v>
      </c>
      <c r="AK66" s="19">
        <v>11</v>
      </c>
      <c r="AL66" s="19">
        <v>18</v>
      </c>
      <c r="AM66" s="19">
        <v>7</v>
      </c>
      <c r="AN66" s="19">
        <v>15</v>
      </c>
      <c r="AO66" s="19">
        <v>13</v>
      </c>
      <c r="AP66" s="19">
        <v>14</v>
      </c>
      <c r="AQ66" s="19">
        <v>14</v>
      </c>
      <c r="AR66" s="19">
        <v>12</v>
      </c>
      <c r="AS66" s="19">
        <v>15</v>
      </c>
      <c r="AT66" s="19">
        <v>9</v>
      </c>
      <c r="AU66" s="19">
        <v>6</v>
      </c>
      <c r="AV66" s="19">
        <v>12</v>
      </c>
      <c r="AW66" s="19">
        <v>9</v>
      </c>
      <c r="AX66" s="19">
        <v>5</v>
      </c>
      <c r="AY66" s="19">
        <v>3</v>
      </c>
      <c r="AZ66" s="19">
        <v>4</v>
      </c>
      <c r="BA66" s="19">
        <v>11</v>
      </c>
      <c r="BB66" s="19">
        <v>2</v>
      </c>
      <c r="BC66" s="19">
        <v>4</v>
      </c>
      <c r="BD66" s="19">
        <v>8</v>
      </c>
      <c r="BE66" s="19">
        <v>1</v>
      </c>
      <c r="BF66" s="19">
        <v>5</v>
      </c>
      <c r="BG66" s="19">
        <v>6</v>
      </c>
      <c r="BH66" s="19">
        <v>5</v>
      </c>
      <c r="BI66" s="19">
        <v>3</v>
      </c>
      <c r="BJ66" s="19">
        <v>3</v>
      </c>
      <c r="BK66" s="19">
        <v>5</v>
      </c>
      <c r="BL66" s="19">
        <v>2</v>
      </c>
      <c r="BM66" s="19">
        <v>2</v>
      </c>
      <c r="BN66" s="19">
        <v>0</v>
      </c>
      <c r="BO66" s="19">
        <v>0</v>
      </c>
      <c r="BP66" s="19">
        <v>0</v>
      </c>
      <c r="BQ66" s="19">
        <v>0</v>
      </c>
      <c r="BR66" s="19">
        <v>0</v>
      </c>
      <c r="BS66" s="19">
        <v>0</v>
      </c>
      <c r="BT66" s="19">
        <v>1</v>
      </c>
      <c r="BU66" s="19">
        <v>0</v>
      </c>
      <c r="BV66" s="19">
        <v>0</v>
      </c>
      <c r="BW66" s="19">
        <v>0</v>
      </c>
      <c r="BX66" s="19">
        <v>1</v>
      </c>
      <c r="BY66" s="19">
        <v>0</v>
      </c>
      <c r="BZ66" s="19">
        <v>0</v>
      </c>
      <c r="CA66" s="19">
        <v>0</v>
      </c>
      <c r="CB66" s="19">
        <v>0</v>
      </c>
      <c r="CC66" s="19">
        <v>0</v>
      </c>
      <c r="CD66" s="19">
        <v>0</v>
      </c>
      <c r="CE66" s="19">
        <v>0</v>
      </c>
      <c r="CF66" s="19">
        <v>0</v>
      </c>
      <c r="CG66" s="19">
        <v>0</v>
      </c>
      <c r="CH66" s="19">
        <v>1</v>
      </c>
      <c r="CI66" s="19">
        <v>0</v>
      </c>
      <c r="CJ66" s="19">
        <v>0</v>
      </c>
      <c r="CK66" s="19">
        <v>0</v>
      </c>
      <c r="CL66" s="19">
        <v>0</v>
      </c>
      <c r="CM66" s="19">
        <v>0</v>
      </c>
      <c r="CN66" s="19">
        <v>0</v>
      </c>
      <c r="CO66" s="19">
        <v>0</v>
      </c>
      <c r="CP66" s="19">
        <v>0</v>
      </c>
      <c r="CQ66" s="19">
        <v>0</v>
      </c>
      <c r="CR66" s="19">
        <v>0</v>
      </c>
      <c r="CS66" s="19">
        <v>0</v>
      </c>
      <c r="CT66" s="19">
        <v>0</v>
      </c>
      <c r="CU66" s="19">
        <v>0</v>
      </c>
      <c r="CV66" s="19">
        <v>0</v>
      </c>
      <c r="CW66" s="19">
        <v>0</v>
      </c>
      <c r="CX66" s="19">
        <v>0</v>
      </c>
      <c r="CY66" s="19">
        <v>0</v>
      </c>
      <c r="CZ66" s="19">
        <v>0</v>
      </c>
      <c r="DA66" s="19">
        <v>0</v>
      </c>
      <c r="DB66" s="19">
        <v>0</v>
      </c>
      <c r="DC66" s="19">
        <v>0</v>
      </c>
      <c r="DD66" s="19">
        <v>0</v>
      </c>
      <c r="DE66" s="19">
        <v>0</v>
      </c>
      <c r="DF66" s="19">
        <v>455</v>
      </c>
    </row>
    <row r="67" spans="1:110" s="18" customFormat="1" x14ac:dyDescent="0.25">
      <c r="C67" s="18" t="s">
        <v>205</v>
      </c>
      <c r="D67" s="18">
        <v>2</v>
      </c>
      <c r="E67" s="18">
        <v>4</v>
      </c>
      <c r="F67" s="18">
        <v>9</v>
      </c>
      <c r="G67" s="18">
        <v>1</v>
      </c>
      <c r="H67" s="18">
        <v>5</v>
      </c>
      <c r="I67" s="18">
        <v>7</v>
      </c>
      <c r="J67" s="18">
        <v>2</v>
      </c>
      <c r="K67" s="18">
        <v>2</v>
      </c>
      <c r="L67" s="18">
        <v>0</v>
      </c>
      <c r="M67" s="18">
        <v>1</v>
      </c>
      <c r="N67" s="18">
        <v>0</v>
      </c>
      <c r="O67" s="18">
        <v>1</v>
      </c>
      <c r="P67" s="18">
        <v>3</v>
      </c>
      <c r="Q67" s="18">
        <v>2</v>
      </c>
      <c r="R67" s="18">
        <v>3</v>
      </c>
      <c r="S67" s="18">
        <v>2</v>
      </c>
      <c r="T67" s="18">
        <v>4</v>
      </c>
      <c r="U67" s="18">
        <v>5</v>
      </c>
      <c r="V67" s="18">
        <v>3</v>
      </c>
      <c r="W67" s="18">
        <v>3</v>
      </c>
      <c r="X67" s="18">
        <v>9</v>
      </c>
      <c r="Y67" s="18">
        <v>11</v>
      </c>
      <c r="Z67" s="18">
        <v>6</v>
      </c>
      <c r="AA67" s="18">
        <v>12</v>
      </c>
      <c r="AB67" s="18">
        <v>8</v>
      </c>
      <c r="AC67" s="18">
        <v>9</v>
      </c>
      <c r="AD67" s="18">
        <v>15</v>
      </c>
      <c r="AE67" s="18">
        <v>13</v>
      </c>
      <c r="AF67" s="18">
        <v>13</v>
      </c>
      <c r="AG67" s="18">
        <v>9</v>
      </c>
      <c r="AH67" s="18">
        <v>15</v>
      </c>
      <c r="AI67" s="18">
        <v>16</v>
      </c>
      <c r="AJ67" s="18">
        <v>6</v>
      </c>
      <c r="AK67" s="18">
        <v>6</v>
      </c>
      <c r="AL67" s="18">
        <v>6</v>
      </c>
      <c r="AM67" s="18">
        <v>6</v>
      </c>
      <c r="AN67" s="18">
        <v>5</v>
      </c>
      <c r="AO67" s="18">
        <v>8</v>
      </c>
      <c r="AP67" s="18">
        <v>5</v>
      </c>
      <c r="AQ67" s="18">
        <v>7</v>
      </c>
      <c r="AR67" s="18">
        <v>8</v>
      </c>
      <c r="AS67" s="18">
        <v>4</v>
      </c>
      <c r="AT67" s="18">
        <v>0</v>
      </c>
      <c r="AU67" s="18">
        <v>7</v>
      </c>
      <c r="AV67" s="18">
        <v>3</v>
      </c>
      <c r="AW67" s="18">
        <v>1</v>
      </c>
      <c r="AX67" s="18">
        <v>3</v>
      </c>
      <c r="AY67" s="18">
        <v>3</v>
      </c>
      <c r="AZ67" s="18">
        <v>3</v>
      </c>
      <c r="BA67" s="18">
        <v>4</v>
      </c>
      <c r="BB67" s="18">
        <v>3</v>
      </c>
      <c r="BC67" s="18">
        <v>1</v>
      </c>
      <c r="BD67" s="18">
        <v>2</v>
      </c>
      <c r="BE67" s="18">
        <v>2</v>
      </c>
      <c r="BF67" s="18">
        <v>4</v>
      </c>
      <c r="BG67" s="18">
        <v>2</v>
      </c>
      <c r="BH67" s="18">
        <v>2</v>
      </c>
      <c r="BI67" s="18">
        <v>1</v>
      </c>
      <c r="BJ67" s="18">
        <v>0</v>
      </c>
      <c r="BK67" s="18">
        <v>1</v>
      </c>
      <c r="BL67" s="18">
        <v>0</v>
      </c>
      <c r="BM67" s="18">
        <v>0</v>
      </c>
      <c r="BN67" s="18">
        <v>0</v>
      </c>
      <c r="BO67" s="18">
        <v>1</v>
      </c>
      <c r="BP67" s="18">
        <v>0</v>
      </c>
      <c r="BQ67" s="18">
        <v>0</v>
      </c>
      <c r="BR67" s="18">
        <v>1</v>
      </c>
      <c r="BS67" s="18">
        <v>2</v>
      </c>
      <c r="BT67" s="18">
        <v>0</v>
      </c>
      <c r="BU67" s="18">
        <v>0</v>
      </c>
      <c r="BV67" s="18">
        <v>0</v>
      </c>
      <c r="BW67" s="18">
        <v>0</v>
      </c>
      <c r="BX67" s="18">
        <v>0</v>
      </c>
      <c r="BY67" s="18">
        <v>0</v>
      </c>
      <c r="BZ67" s="18">
        <v>0</v>
      </c>
      <c r="CA67" s="18">
        <v>0</v>
      </c>
      <c r="CB67" s="18">
        <v>0</v>
      </c>
      <c r="CC67" s="18">
        <v>0</v>
      </c>
      <c r="CD67" s="18">
        <v>0</v>
      </c>
      <c r="CE67" s="18">
        <v>0</v>
      </c>
      <c r="CF67" s="18">
        <v>0</v>
      </c>
      <c r="CG67" s="18">
        <v>0</v>
      </c>
      <c r="CH67" s="18">
        <v>0</v>
      </c>
      <c r="CI67" s="18">
        <v>0</v>
      </c>
      <c r="CJ67" s="18">
        <v>0</v>
      </c>
      <c r="CK67" s="18">
        <v>1</v>
      </c>
      <c r="CL67" s="18">
        <v>0</v>
      </c>
      <c r="CM67" s="18">
        <v>0</v>
      </c>
      <c r="CN67" s="18">
        <v>0</v>
      </c>
      <c r="CO67" s="18">
        <v>0</v>
      </c>
      <c r="CP67" s="18">
        <v>0</v>
      </c>
      <c r="CQ67" s="18">
        <v>0</v>
      </c>
      <c r="CR67" s="18">
        <v>0</v>
      </c>
      <c r="CS67" s="18">
        <v>0</v>
      </c>
      <c r="CT67" s="18">
        <v>0</v>
      </c>
      <c r="CU67" s="18">
        <v>0</v>
      </c>
      <c r="CV67" s="18">
        <v>0</v>
      </c>
      <c r="CW67" s="18">
        <v>0</v>
      </c>
      <c r="CX67" s="18">
        <v>0</v>
      </c>
      <c r="CY67" s="18">
        <v>0</v>
      </c>
      <c r="CZ67" s="18">
        <v>0</v>
      </c>
      <c r="DA67" s="18">
        <v>0</v>
      </c>
      <c r="DB67" s="18">
        <v>0</v>
      </c>
      <c r="DC67" s="18">
        <v>0</v>
      </c>
      <c r="DD67" s="18">
        <v>0</v>
      </c>
      <c r="DE67" s="18">
        <v>0</v>
      </c>
      <c r="DF67" s="18">
        <v>303</v>
      </c>
    </row>
    <row r="68" spans="1:110" s="18" customFormat="1" x14ac:dyDescent="0.25">
      <c r="C68" s="18" t="s">
        <v>206</v>
      </c>
      <c r="D68" s="18">
        <v>0</v>
      </c>
      <c r="E68" s="18">
        <v>0</v>
      </c>
      <c r="F68" s="18">
        <v>0</v>
      </c>
      <c r="G68" s="18">
        <v>0</v>
      </c>
      <c r="H68" s="18">
        <v>0</v>
      </c>
      <c r="I68" s="18">
        <v>0</v>
      </c>
      <c r="J68" s="18">
        <v>0</v>
      </c>
      <c r="K68" s="18">
        <v>0</v>
      </c>
      <c r="L68" s="18">
        <v>0</v>
      </c>
      <c r="M68" s="18">
        <v>0</v>
      </c>
      <c r="N68" s="18">
        <v>1</v>
      </c>
      <c r="O68" s="18">
        <v>0</v>
      </c>
      <c r="P68" s="18">
        <v>1</v>
      </c>
      <c r="Q68" s="18">
        <v>0</v>
      </c>
      <c r="R68" s="18">
        <v>0</v>
      </c>
      <c r="S68" s="18">
        <v>0</v>
      </c>
      <c r="T68" s="18">
        <v>0</v>
      </c>
      <c r="U68" s="18">
        <v>0</v>
      </c>
      <c r="V68" s="18">
        <v>2</v>
      </c>
      <c r="W68" s="18">
        <v>0</v>
      </c>
      <c r="X68" s="18">
        <v>3</v>
      </c>
      <c r="Y68" s="18">
        <v>3</v>
      </c>
      <c r="Z68" s="18">
        <v>2</v>
      </c>
      <c r="AA68" s="18">
        <v>1</v>
      </c>
      <c r="AB68" s="18">
        <v>0</v>
      </c>
      <c r="AC68" s="18">
        <v>1</v>
      </c>
      <c r="AD68" s="18">
        <v>0</v>
      </c>
      <c r="AE68" s="18">
        <v>1</v>
      </c>
      <c r="AF68" s="18">
        <v>2</v>
      </c>
      <c r="AG68" s="18">
        <v>2</v>
      </c>
      <c r="AH68" s="18">
        <v>3</v>
      </c>
      <c r="AI68" s="18">
        <v>2</v>
      </c>
      <c r="AJ68" s="18">
        <v>3</v>
      </c>
      <c r="AK68" s="18">
        <v>0</v>
      </c>
      <c r="AL68" s="18">
        <v>0</v>
      </c>
      <c r="AM68" s="18">
        <v>5</v>
      </c>
      <c r="AN68" s="18">
        <v>3</v>
      </c>
      <c r="AO68" s="18">
        <v>1</v>
      </c>
      <c r="AP68" s="18">
        <v>3</v>
      </c>
      <c r="AQ68" s="18">
        <v>4</v>
      </c>
      <c r="AR68" s="18">
        <v>0</v>
      </c>
      <c r="AS68" s="18">
        <v>4</v>
      </c>
      <c r="AT68" s="18">
        <v>1</v>
      </c>
      <c r="AU68" s="18">
        <v>5</v>
      </c>
      <c r="AV68" s="18">
        <v>4</v>
      </c>
      <c r="AW68" s="18">
        <v>5</v>
      </c>
      <c r="AX68" s="18">
        <v>11</v>
      </c>
      <c r="AY68" s="18">
        <v>6</v>
      </c>
      <c r="AZ68" s="18">
        <v>6</v>
      </c>
      <c r="BA68" s="18">
        <v>4</v>
      </c>
      <c r="BB68" s="18">
        <v>6</v>
      </c>
      <c r="BC68" s="18">
        <v>1</v>
      </c>
      <c r="BD68" s="18">
        <v>3</v>
      </c>
      <c r="BE68" s="18">
        <v>3</v>
      </c>
      <c r="BF68" s="18">
        <v>4</v>
      </c>
      <c r="BG68" s="18">
        <v>8</v>
      </c>
      <c r="BH68" s="18">
        <v>6</v>
      </c>
      <c r="BI68" s="18">
        <v>5</v>
      </c>
      <c r="BJ68" s="18">
        <v>1</v>
      </c>
      <c r="BK68" s="18">
        <v>2</v>
      </c>
      <c r="BL68" s="18">
        <v>3</v>
      </c>
      <c r="BM68" s="18">
        <v>2</v>
      </c>
      <c r="BN68" s="18">
        <v>0</v>
      </c>
      <c r="BO68" s="18">
        <v>1</v>
      </c>
      <c r="BP68" s="18">
        <v>2</v>
      </c>
      <c r="BQ68" s="18">
        <v>0</v>
      </c>
      <c r="BR68" s="18">
        <v>1</v>
      </c>
      <c r="BS68" s="18">
        <v>1</v>
      </c>
      <c r="BT68" s="18">
        <v>2</v>
      </c>
      <c r="BU68" s="18">
        <v>0</v>
      </c>
      <c r="BV68" s="18">
        <v>5</v>
      </c>
      <c r="BW68" s="18">
        <v>1</v>
      </c>
      <c r="BX68" s="18">
        <v>0</v>
      </c>
      <c r="BY68" s="18">
        <v>1</v>
      </c>
      <c r="BZ68" s="18">
        <v>4</v>
      </c>
      <c r="CA68" s="18">
        <v>2</v>
      </c>
      <c r="CB68" s="18">
        <v>1</v>
      </c>
      <c r="CC68" s="18">
        <v>4</v>
      </c>
      <c r="CD68" s="18">
        <v>4</v>
      </c>
      <c r="CE68" s="18">
        <v>5</v>
      </c>
      <c r="CF68" s="18">
        <v>5</v>
      </c>
      <c r="CG68" s="18">
        <v>5</v>
      </c>
      <c r="CH68" s="18">
        <v>5</v>
      </c>
      <c r="CI68" s="18">
        <v>3</v>
      </c>
      <c r="CJ68" s="18">
        <v>10</v>
      </c>
      <c r="CK68" s="18">
        <v>9</v>
      </c>
      <c r="CL68" s="18">
        <v>13</v>
      </c>
      <c r="CM68" s="18">
        <v>6</v>
      </c>
      <c r="CN68" s="18">
        <v>13</v>
      </c>
      <c r="CO68" s="18">
        <v>6</v>
      </c>
      <c r="CP68" s="18">
        <v>7</v>
      </c>
      <c r="CQ68" s="18">
        <v>6</v>
      </c>
      <c r="CR68" s="18">
        <v>4</v>
      </c>
      <c r="CS68" s="18">
        <v>4</v>
      </c>
      <c r="CT68" s="18">
        <v>4</v>
      </c>
      <c r="CU68" s="18">
        <v>1</v>
      </c>
      <c r="CV68" s="18">
        <v>1</v>
      </c>
      <c r="CW68" s="18">
        <v>1</v>
      </c>
      <c r="CX68" s="18">
        <v>0</v>
      </c>
      <c r="CY68" s="18">
        <v>0</v>
      </c>
      <c r="CZ68" s="18">
        <v>0</v>
      </c>
      <c r="DA68" s="18">
        <v>0</v>
      </c>
      <c r="DB68" s="18">
        <v>0</v>
      </c>
      <c r="DC68" s="18">
        <v>0</v>
      </c>
      <c r="DD68" s="18">
        <v>0</v>
      </c>
      <c r="DE68" s="18">
        <v>0</v>
      </c>
      <c r="DF68" s="18">
        <v>270</v>
      </c>
    </row>
    <row r="69" spans="1:110" x14ac:dyDescent="0.25">
      <c r="B69" t="s">
        <v>12</v>
      </c>
      <c r="D69">
        <v>32</v>
      </c>
      <c r="E69">
        <v>41</v>
      </c>
      <c r="F69">
        <v>28</v>
      </c>
      <c r="G69">
        <v>21</v>
      </c>
      <c r="H69">
        <v>44</v>
      </c>
      <c r="I69">
        <v>39</v>
      </c>
      <c r="J69">
        <v>34</v>
      </c>
      <c r="K69">
        <v>42</v>
      </c>
      <c r="L69">
        <v>28</v>
      </c>
      <c r="M69">
        <v>27</v>
      </c>
      <c r="N69">
        <v>41</v>
      </c>
      <c r="O69">
        <v>43</v>
      </c>
      <c r="P69">
        <v>48</v>
      </c>
      <c r="Q69">
        <v>46</v>
      </c>
      <c r="R69">
        <v>50</v>
      </c>
      <c r="S69">
        <v>55</v>
      </c>
      <c r="T69">
        <v>72</v>
      </c>
      <c r="U69">
        <v>87</v>
      </c>
      <c r="V69">
        <v>62</v>
      </c>
      <c r="W69">
        <v>80</v>
      </c>
      <c r="X69" s="20">
        <v>148</v>
      </c>
      <c r="Y69" s="20">
        <v>165</v>
      </c>
      <c r="Z69" s="20">
        <v>134</v>
      </c>
      <c r="AA69" s="20">
        <v>135</v>
      </c>
      <c r="AB69" s="20">
        <v>124</v>
      </c>
      <c r="AC69">
        <v>97</v>
      </c>
      <c r="AD69">
        <v>97</v>
      </c>
      <c r="AE69">
        <v>88</v>
      </c>
      <c r="AF69">
        <v>68</v>
      </c>
      <c r="AG69">
        <v>75</v>
      </c>
      <c r="AH69">
        <v>81</v>
      </c>
      <c r="AI69">
        <v>66</v>
      </c>
      <c r="AJ69">
        <v>53</v>
      </c>
      <c r="AK69">
        <v>44</v>
      </c>
      <c r="AL69">
        <v>52</v>
      </c>
      <c r="AM69">
        <v>59</v>
      </c>
      <c r="AN69">
        <v>52</v>
      </c>
      <c r="AO69">
        <v>44</v>
      </c>
      <c r="AP69">
        <v>49</v>
      </c>
      <c r="AQ69">
        <v>54</v>
      </c>
      <c r="AR69">
        <v>54</v>
      </c>
      <c r="AS69">
        <v>56</v>
      </c>
      <c r="AT69">
        <v>34</v>
      </c>
      <c r="AU69">
        <v>54</v>
      </c>
      <c r="AV69">
        <v>53</v>
      </c>
      <c r="AW69">
        <v>47</v>
      </c>
      <c r="AX69">
        <v>50</v>
      </c>
      <c r="AY69">
        <v>42</v>
      </c>
      <c r="AZ69">
        <v>44</v>
      </c>
      <c r="BA69">
        <v>51</v>
      </c>
      <c r="BB69">
        <v>57</v>
      </c>
      <c r="BC69">
        <v>33</v>
      </c>
      <c r="BD69">
        <v>48</v>
      </c>
      <c r="BE69">
        <v>48</v>
      </c>
      <c r="BF69">
        <v>43</v>
      </c>
      <c r="BG69">
        <v>50</v>
      </c>
      <c r="BH69">
        <v>52</v>
      </c>
      <c r="BI69">
        <v>47</v>
      </c>
      <c r="BJ69">
        <v>25</v>
      </c>
      <c r="BK69">
        <v>39</v>
      </c>
      <c r="BL69">
        <v>30</v>
      </c>
      <c r="BM69">
        <v>28</v>
      </c>
      <c r="BN69">
        <v>25</v>
      </c>
      <c r="BO69">
        <v>35</v>
      </c>
      <c r="BP69">
        <v>39</v>
      </c>
      <c r="BQ69">
        <v>37</v>
      </c>
      <c r="BR69">
        <v>35</v>
      </c>
      <c r="BS69">
        <v>48</v>
      </c>
      <c r="BT69">
        <v>59</v>
      </c>
      <c r="BU69">
        <v>40</v>
      </c>
      <c r="BV69">
        <v>66</v>
      </c>
      <c r="BW69">
        <v>64</v>
      </c>
      <c r="BX69">
        <v>58</v>
      </c>
      <c r="BY69">
        <v>75</v>
      </c>
      <c r="BZ69">
        <v>96</v>
      </c>
      <c r="CA69">
        <v>106</v>
      </c>
      <c r="CB69">
        <v>130</v>
      </c>
      <c r="CC69">
        <v>144</v>
      </c>
      <c r="CD69">
        <v>173</v>
      </c>
      <c r="CE69">
        <v>176</v>
      </c>
      <c r="CF69">
        <v>220</v>
      </c>
      <c r="CG69">
        <v>240</v>
      </c>
      <c r="CH69">
        <v>269</v>
      </c>
      <c r="CI69">
        <v>331</v>
      </c>
      <c r="CJ69">
        <v>323</v>
      </c>
      <c r="CK69">
        <v>342</v>
      </c>
      <c r="CL69">
        <v>333</v>
      </c>
      <c r="CM69">
        <v>328</v>
      </c>
      <c r="CN69">
        <v>318</v>
      </c>
      <c r="CO69">
        <v>272</v>
      </c>
      <c r="CP69">
        <v>253</v>
      </c>
      <c r="CQ69">
        <v>205</v>
      </c>
      <c r="CR69">
        <v>124</v>
      </c>
      <c r="CS69">
        <v>106</v>
      </c>
      <c r="CT69">
        <v>108</v>
      </c>
      <c r="CU69">
        <v>84</v>
      </c>
      <c r="CV69">
        <v>78</v>
      </c>
      <c r="CW69">
        <v>46</v>
      </c>
      <c r="CX69">
        <v>39</v>
      </c>
      <c r="CY69">
        <v>21</v>
      </c>
      <c r="CZ69">
        <v>15</v>
      </c>
      <c r="DA69">
        <v>7</v>
      </c>
      <c r="DB69">
        <v>10</v>
      </c>
      <c r="DC69">
        <v>3</v>
      </c>
      <c r="DD69">
        <v>1</v>
      </c>
      <c r="DE69">
        <v>1</v>
      </c>
      <c r="DF69">
        <v>9073</v>
      </c>
    </row>
    <row r="72" spans="1:110" x14ac:dyDescent="0.25">
      <c r="W72" s="21" t="s">
        <v>207</v>
      </c>
      <c r="X72" s="21" t="s">
        <v>208</v>
      </c>
      <c r="Y72" s="21" t="s">
        <v>209</v>
      </c>
      <c r="Z72" s="22" t="s">
        <v>210</v>
      </c>
      <c r="AA72" s="22" t="s">
        <v>211</v>
      </c>
      <c r="AB72" s="22" t="s">
        <v>212</v>
      </c>
    </row>
    <row r="73" spans="1:110" x14ac:dyDescent="0.25">
      <c r="T73" t="s">
        <v>197</v>
      </c>
      <c r="U73" s="23" t="s">
        <v>221</v>
      </c>
      <c r="V73" t="s">
        <v>221</v>
      </c>
      <c r="W73">
        <v>60</v>
      </c>
      <c r="X73">
        <v>99</v>
      </c>
      <c r="Y73">
        <v>159</v>
      </c>
      <c r="Z73">
        <v>172</v>
      </c>
      <c r="AA73">
        <v>25</v>
      </c>
      <c r="AB73">
        <v>3</v>
      </c>
      <c r="CB73" s="23" t="s">
        <v>214</v>
      </c>
      <c r="CC73" s="23" t="s">
        <v>215</v>
      </c>
      <c r="CD73" s="23" t="s">
        <v>216</v>
      </c>
      <c r="CE73" s="23" t="s">
        <v>217</v>
      </c>
      <c r="CF73" s="23" t="s">
        <v>218</v>
      </c>
      <c r="CG73" s="23" t="s">
        <v>219</v>
      </c>
      <c r="CH73" s="23" t="s">
        <v>220</v>
      </c>
    </row>
    <row r="74" spans="1:110" x14ac:dyDescent="0.25">
      <c r="T74" t="s">
        <v>198</v>
      </c>
      <c r="U74" s="23" t="s">
        <v>222</v>
      </c>
      <c r="V74" t="s">
        <v>222</v>
      </c>
      <c r="W74">
        <v>53</v>
      </c>
      <c r="X74">
        <v>32</v>
      </c>
      <c r="Y74">
        <v>23</v>
      </c>
      <c r="Z74">
        <v>56</v>
      </c>
      <c r="AA74">
        <v>78</v>
      </c>
      <c r="AB74">
        <v>102</v>
      </c>
      <c r="AD74">
        <v>119173</v>
      </c>
      <c r="CA74" t="e">
        <f>#REF!</f>
        <v>#REF!</v>
      </c>
      <c r="CB74">
        <f>SUM(BQ60:BU60)</f>
        <v>30</v>
      </c>
      <c r="CC74">
        <f>SUM(BV60:BZ60)</f>
        <v>15</v>
      </c>
      <c r="CD74">
        <f>SUM(CA60:CE60)</f>
        <v>20</v>
      </c>
      <c r="CE74">
        <f>SUM(CF60:CJ60)</f>
        <v>16</v>
      </c>
      <c r="CF74">
        <f>SUM(CK60:CO60)</f>
        <v>8</v>
      </c>
      <c r="CG74">
        <f>SUM(CP60:CT60)</f>
        <v>0</v>
      </c>
      <c r="CH74">
        <f>SUM(CU60:DE60)</f>
        <v>0</v>
      </c>
    </row>
    <row r="75" spans="1:110" x14ac:dyDescent="0.25">
      <c r="T75" t="s">
        <v>199</v>
      </c>
      <c r="U75" s="23" t="s">
        <v>223</v>
      </c>
      <c r="V75" t="s">
        <v>223</v>
      </c>
      <c r="W75">
        <v>24</v>
      </c>
      <c r="X75">
        <v>15</v>
      </c>
      <c r="Y75">
        <v>15</v>
      </c>
      <c r="Z75">
        <v>21</v>
      </c>
      <c r="AA75">
        <v>25</v>
      </c>
      <c r="AB75">
        <v>31</v>
      </c>
      <c r="AD75">
        <v>920</v>
      </c>
      <c r="CA75" t="e">
        <f>#REF!</f>
        <v>#REF!</v>
      </c>
      <c r="CB75">
        <f>SUM(BQ61:BU61)</f>
        <v>4</v>
      </c>
      <c r="CC75">
        <f>SUM(BV61:BZ61)</f>
        <v>4</v>
      </c>
      <c r="CD75">
        <f>SUM(CA61:CE61)</f>
        <v>0</v>
      </c>
      <c r="CE75">
        <f>SUM(CF61:CJ61)</f>
        <v>0</v>
      </c>
      <c r="CF75">
        <f>SUM(CK61:CO61)</f>
        <v>0</v>
      </c>
      <c r="CG75">
        <f>SUM(CP61:CT61)</f>
        <v>0</v>
      </c>
      <c r="CH75">
        <f>SUM(CU61:DE61)</f>
        <v>0</v>
      </c>
    </row>
    <row r="76" spans="1:110" x14ac:dyDescent="0.25">
      <c r="T76" t="s">
        <v>196</v>
      </c>
      <c r="U76" s="23" t="s">
        <v>213</v>
      </c>
      <c r="V76" t="s">
        <v>213</v>
      </c>
      <c r="W76">
        <v>1</v>
      </c>
      <c r="X76">
        <v>7</v>
      </c>
      <c r="Y76">
        <v>8</v>
      </c>
      <c r="Z76">
        <v>11</v>
      </c>
      <c r="AA76">
        <v>36</v>
      </c>
      <c r="AB76">
        <v>18</v>
      </c>
      <c r="AD76">
        <f>AD74-AD75</f>
        <v>118253</v>
      </c>
      <c r="CA76">
        <f>V72</f>
        <v>0</v>
      </c>
      <c r="CB76">
        <f>SUM(BQ62:BU62)</f>
        <v>137</v>
      </c>
      <c r="CC76">
        <f>SUM(BV62:BZ62)</f>
        <v>263</v>
      </c>
      <c r="CD76">
        <f>SUM(CA62:CE62)</f>
        <v>635</v>
      </c>
      <c r="CE76">
        <f>SUM(CF62:CJ62)</f>
        <v>1261</v>
      </c>
      <c r="CF76">
        <f>SUM(CK62:CO62)</f>
        <v>1490</v>
      </c>
      <c r="CG76">
        <f>SUM(CP62:CT62)</f>
        <v>756</v>
      </c>
      <c r="CH76">
        <f>SUM(CU62:DE62)</f>
        <v>299</v>
      </c>
    </row>
    <row r="77" spans="1:110" x14ac:dyDescent="0.25">
      <c r="T77" t="s">
        <v>203</v>
      </c>
      <c r="U77" s="23" t="s">
        <v>224</v>
      </c>
      <c r="V77" t="s">
        <v>224</v>
      </c>
      <c r="W77">
        <v>0</v>
      </c>
      <c r="X77">
        <v>0</v>
      </c>
      <c r="Y77">
        <v>0</v>
      </c>
      <c r="Z77">
        <v>37</v>
      </c>
      <c r="AA77">
        <v>388</v>
      </c>
      <c r="AB77">
        <v>69</v>
      </c>
      <c r="AD77" s="1">
        <f>AD76/AD74</f>
        <v>0.99228013056648734</v>
      </c>
      <c r="CA77" t="str">
        <f>V73</f>
        <v>Kinder-/Jugendheim</v>
      </c>
      <c r="CB77">
        <f>SUM(BQ63:BU63)</f>
        <v>5</v>
      </c>
      <c r="CC77">
        <f>SUM(BV63:BZ63)</f>
        <v>12</v>
      </c>
      <c r="CD77">
        <f>SUM(CA63:CE63)</f>
        <v>20</v>
      </c>
      <c r="CE77">
        <f>SUM(CF63:CJ63)</f>
        <v>44</v>
      </c>
      <c r="CF77">
        <f>SUM(CK63:CO63)</f>
        <v>27</v>
      </c>
      <c r="CG77">
        <f>SUM(CP63:CT63)</f>
        <v>6</v>
      </c>
      <c r="CH77">
        <f>SUM(CU63:DE63)</f>
        <v>2</v>
      </c>
    </row>
    <row r="78" spans="1:110" x14ac:dyDescent="0.25">
      <c r="T78" t="s">
        <v>596</v>
      </c>
      <c r="U78" s="23" t="s">
        <v>225</v>
      </c>
      <c r="V78" t="s">
        <v>225</v>
      </c>
      <c r="W78">
        <v>0</v>
      </c>
      <c r="X78">
        <v>0</v>
      </c>
      <c r="Y78">
        <v>0</v>
      </c>
      <c r="Z78">
        <v>20</v>
      </c>
      <c r="AA78">
        <v>58</v>
      </c>
      <c r="AB78">
        <v>100</v>
      </c>
      <c r="CA78" t="str">
        <f>V74</f>
        <v>Heim für Erwachsene</v>
      </c>
      <c r="CB78">
        <f>SUM(BQ64:BU64)</f>
        <v>33</v>
      </c>
      <c r="CC78">
        <f>SUM(BV64:BZ64)</f>
        <v>51</v>
      </c>
      <c r="CD78">
        <f>SUM(CA64:CE64)</f>
        <v>38</v>
      </c>
      <c r="CE78">
        <f>SUM(CF64:CJ64)</f>
        <v>32</v>
      </c>
      <c r="CF78">
        <f>SUM(CK64:CO64)</f>
        <v>20</v>
      </c>
      <c r="CG78">
        <f>SUM(CP64:CT64)</f>
        <v>9</v>
      </c>
      <c r="CH78">
        <f>SUM(CU64:DE64)</f>
        <v>1</v>
      </c>
    </row>
    <row r="79" spans="1:110" x14ac:dyDescent="0.25">
      <c r="T79" t="s">
        <v>205</v>
      </c>
      <c r="U79" s="23" t="s">
        <v>168</v>
      </c>
      <c r="V79" t="s">
        <v>168</v>
      </c>
      <c r="W79">
        <v>28</v>
      </c>
      <c r="X79">
        <v>17</v>
      </c>
      <c r="Y79">
        <v>23</v>
      </c>
      <c r="Z79">
        <v>39</v>
      </c>
      <c r="AA79">
        <v>96</v>
      </c>
      <c r="AB79">
        <v>102</v>
      </c>
      <c r="CA79" t="str">
        <f>V76</f>
        <v>Internat</v>
      </c>
      <c r="CB79">
        <f>SUM(BQ66:BU66)</f>
        <v>1</v>
      </c>
      <c r="CC79">
        <f>SUM(BV66:BZ66)</f>
        <v>1</v>
      </c>
      <c r="CD79">
        <f>SUM(CA66:CE66)</f>
        <v>0</v>
      </c>
      <c r="CE79">
        <f>SUM(CF66:CJ66)</f>
        <v>1</v>
      </c>
      <c r="CF79">
        <f>SUM(CK66:CO66)</f>
        <v>0</v>
      </c>
      <c r="CG79">
        <f>SUM(CP66:CT66)</f>
        <v>0</v>
      </c>
      <c r="CH79">
        <f>SUM(CU66:DE66)</f>
        <v>0</v>
      </c>
    </row>
    <row r="80" spans="1:110" x14ac:dyDescent="0.25">
      <c r="T80" t="s">
        <v>226</v>
      </c>
      <c r="V80" t="s">
        <v>226</v>
      </c>
      <c r="W80">
        <v>6</v>
      </c>
      <c r="X80">
        <v>4</v>
      </c>
      <c r="Y80">
        <v>7</v>
      </c>
      <c r="Z80">
        <v>16</v>
      </c>
      <c r="AA80">
        <v>33</v>
      </c>
      <c r="AB80">
        <v>22</v>
      </c>
      <c r="CA80" t="e">
        <f>#REF!</f>
        <v>#REF!</v>
      </c>
      <c r="CB80">
        <f>SUM(CB82:CB83)</f>
        <v>9</v>
      </c>
      <c r="CC80">
        <f t="shared" ref="CC80:CH80" si="0">SUM(CC82:CC83)</f>
        <v>13</v>
      </c>
      <c r="CD80">
        <f t="shared" si="0"/>
        <v>16</v>
      </c>
      <c r="CE80">
        <f t="shared" si="0"/>
        <v>29</v>
      </c>
      <c r="CF80">
        <f t="shared" si="0"/>
        <v>48</v>
      </c>
      <c r="CG80">
        <f t="shared" si="0"/>
        <v>25</v>
      </c>
      <c r="CH80">
        <f t="shared" si="0"/>
        <v>3</v>
      </c>
    </row>
    <row r="81" spans="20:86" x14ac:dyDescent="0.25">
      <c r="T81" t="s">
        <v>227</v>
      </c>
      <c r="V81" t="s">
        <v>227</v>
      </c>
      <c r="W81">
        <v>1</v>
      </c>
      <c r="X81">
        <v>1</v>
      </c>
      <c r="Y81">
        <v>5</v>
      </c>
      <c r="Z81">
        <v>4</v>
      </c>
      <c r="AA81">
        <v>8</v>
      </c>
      <c r="AB81">
        <v>15</v>
      </c>
    </row>
    <row r="82" spans="20:86" x14ac:dyDescent="0.25">
      <c r="T82" t="s">
        <v>228</v>
      </c>
      <c r="V82" t="s">
        <v>228</v>
      </c>
      <c r="W82">
        <v>21</v>
      </c>
      <c r="X82">
        <v>12</v>
      </c>
      <c r="Y82">
        <v>11</v>
      </c>
      <c r="Z82">
        <v>19</v>
      </c>
      <c r="AA82">
        <v>55</v>
      </c>
      <c r="AB82">
        <v>65</v>
      </c>
      <c r="CA82" t="e">
        <f>#REF!</f>
        <v>#REF!</v>
      </c>
      <c r="CB82">
        <f>SUM(BQ53:BU59)</f>
        <v>2</v>
      </c>
      <c r="CC82">
        <f>SUM(BV53:BZ59)</f>
        <v>2</v>
      </c>
      <c r="CD82">
        <f>SUM(CA53:CE59)</f>
        <v>0</v>
      </c>
      <c r="CE82">
        <f>SUM(CF53:CJ59)</f>
        <v>1</v>
      </c>
      <c r="CF82">
        <f>SUM(CK53:CO59)</f>
        <v>0</v>
      </c>
      <c r="CG82">
        <f>SUM(CP53:CT59)</f>
        <v>0</v>
      </c>
      <c r="CH82">
        <f>SUM(CU53:DE59)</f>
        <v>0</v>
      </c>
    </row>
    <row r="83" spans="20:86" x14ac:dyDescent="0.25">
      <c r="CA83" t="e">
        <f>#REF!</f>
        <v>#REF!</v>
      </c>
      <c r="CB83">
        <f>SUM(BQ67:BU68)</f>
        <v>7</v>
      </c>
      <c r="CC83">
        <f>SUM(BV67:BZ68)</f>
        <v>11</v>
      </c>
      <c r="CD83">
        <f>SUM(CA67:CE68)</f>
        <v>16</v>
      </c>
      <c r="CE83">
        <f>SUM(CF67:CJ68)</f>
        <v>28</v>
      </c>
      <c r="CF83">
        <f>SUM(CK67:CO68)</f>
        <v>48</v>
      </c>
      <c r="CG83">
        <f>SUM(CP67:CT68)</f>
        <v>25</v>
      </c>
      <c r="CH83">
        <f>SUM(CU67:DE68)</f>
        <v>3</v>
      </c>
    </row>
    <row r="84" spans="20:86" x14ac:dyDescent="0.25">
      <c r="W84">
        <v>28894</v>
      </c>
      <c r="X84">
        <v>28821</v>
      </c>
      <c r="Y84">
        <v>30922</v>
      </c>
      <c r="Z84">
        <v>30536</v>
      </c>
      <c r="AA84">
        <v>31217</v>
      </c>
      <c r="AB84">
        <v>35290</v>
      </c>
    </row>
    <row r="85" spans="20:86" x14ac:dyDescent="0.25">
      <c r="W85">
        <f>SUM(W73:W79)</f>
        <v>166</v>
      </c>
      <c r="X85">
        <f t="shared" ref="X85:AB85" si="1">SUM(X73:X79)</f>
        <v>170</v>
      </c>
      <c r="Y85">
        <f t="shared" si="1"/>
        <v>228</v>
      </c>
      <c r="Z85">
        <f t="shared" si="1"/>
        <v>356</v>
      </c>
      <c r="AA85">
        <f t="shared" si="1"/>
        <v>706</v>
      </c>
      <c r="AB85">
        <f t="shared" si="1"/>
        <v>425</v>
      </c>
    </row>
    <row r="86" spans="20:86" x14ac:dyDescent="0.25">
      <c r="W86" s="1">
        <f>W85/W84</f>
        <v>5.7451373987679102E-3</v>
      </c>
      <c r="X86" s="1">
        <f t="shared" ref="X86:AB86" si="2">X85/X84</f>
        <v>5.8984768051073867E-3</v>
      </c>
      <c r="Y86" s="1">
        <f t="shared" si="2"/>
        <v>7.3733911131233423E-3</v>
      </c>
      <c r="Z86" s="1">
        <f t="shared" si="2"/>
        <v>1.1658370447995808E-2</v>
      </c>
      <c r="AA86" s="1">
        <f t="shared" si="2"/>
        <v>2.2615882371784603E-2</v>
      </c>
      <c r="AB86" s="1">
        <f t="shared" si="2"/>
        <v>1.2043071691697365E-2</v>
      </c>
      <c r="CB86" t="s">
        <v>214</v>
      </c>
      <c r="CC86" t="s">
        <v>215</v>
      </c>
      <c r="CD86" t="s">
        <v>216</v>
      </c>
      <c r="CE86" t="s">
        <v>217</v>
      </c>
      <c r="CF86" t="s">
        <v>218</v>
      </c>
      <c r="CG86" t="s">
        <v>219</v>
      </c>
      <c r="CH86" t="s">
        <v>220</v>
      </c>
    </row>
    <row r="87" spans="20:86" x14ac:dyDescent="0.25">
      <c r="CA87" t="s">
        <v>200</v>
      </c>
      <c r="CB87">
        <v>137</v>
      </c>
      <c r="CC87">
        <v>263</v>
      </c>
      <c r="CD87">
        <v>635</v>
      </c>
      <c r="CE87">
        <v>1261</v>
      </c>
      <c r="CF87">
        <v>1490</v>
      </c>
      <c r="CG87">
        <v>756</v>
      </c>
      <c r="CH87">
        <v>299</v>
      </c>
    </row>
    <row r="88" spans="20:86" x14ac:dyDescent="0.25">
      <c r="CA88" t="s">
        <v>202</v>
      </c>
      <c r="CB88">
        <v>33</v>
      </c>
      <c r="CC88">
        <v>51</v>
      </c>
      <c r="CD88">
        <v>38</v>
      </c>
      <c r="CE88">
        <v>32</v>
      </c>
      <c r="CF88">
        <v>20</v>
      </c>
      <c r="CG88">
        <v>9</v>
      </c>
      <c r="CH88">
        <v>1</v>
      </c>
    </row>
    <row r="89" spans="20:86" x14ac:dyDescent="0.25">
      <c r="CA89" t="s">
        <v>198</v>
      </c>
      <c r="CB89">
        <v>30</v>
      </c>
      <c r="CC89">
        <v>15</v>
      </c>
      <c r="CD89">
        <v>20</v>
      </c>
      <c r="CE89">
        <v>16</v>
      </c>
      <c r="CF89">
        <v>8</v>
      </c>
      <c r="CG89">
        <v>0</v>
      </c>
      <c r="CH89">
        <v>0</v>
      </c>
    </row>
    <row r="90" spans="20:86" x14ac:dyDescent="0.25">
      <c r="CA90" t="s">
        <v>205</v>
      </c>
      <c r="CB90">
        <v>9</v>
      </c>
      <c r="CC90">
        <v>13</v>
      </c>
      <c r="CD90">
        <v>16</v>
      </c>
      <c r="CE90">
        <v>29</v>
      </c>
      <c r="CF90">
        <v>48</v>
      </c>
      <c r="CG90">
        <v>25</v>
      </c>
      <c r="CH90">
        <v>3</v>
      </c>
    </row>
    <row r="91" spans="20:86" x14ac:dyDescent="0.25">
      <c r="CA91" t="s">
        <v>201</v>
      </c>
      <c r="CB91">
        <v>5</v>
      </c>
      <c r="CC91">
        <v>12</v>
      </c>
      <c r="CD91">
        <v>20</v>
      </c>
      <c r="CE91">
        <v>44</v>
      </c>
      <c r="CF91">
        <v>27</v>
      </c>
      <c r="CG91">
        <v>6</v>
      </c>
      <c r="CH91">
        <v>2</v>
      </c>
    </row>
    <row r="92" spans="20:86" x14ac:dyDescent="0.25">
      <c r="CA92" t="s">
        <v>199</v>
      </c>
      <c r="CB92">
        <v>4</v>
      </c>
      <c r="CC92">
        <v>4</v>
      </c>
      <c r="CD92">
        <v>0</v>
      </c>
      <c r="CE92">
        <v>0</v>
      </c>
      <c r="CF92">
        <v>0</v>
      </c>
      <c r="CG92">
        <v>0</v>
      </c>
      <c r="CH92">
        <v>0</v>
      </c>
    </row>
    <row r="93" spans="20:86" x14ac:dyDescent="0.25">
      <c r="CA93" t="s">
        <v>204</v>
      </c>
      <c r="CB93">
        <v>1</v>
      </c>
      <c r="CC93">
        <v>1</v>
      </c>
      <c r="CD93">
        <v>0</v>
      </c>
      <c r="CE93">
        <v>1</v>
      </c>
      <c r="CF93">
        <v>0</v>
      </c>
      <c r="CG93">
        <v>0</v>
      </c>
      <c r="CH93">
        <v>0</v>
      </c>
    </row>
    <row r="94" spans="20:86" x14ac:dyDescent="0.25">
      <c r="CA94" s="23" t="s">
        <v>229</v>
      </c>
      <c r="CB94" s="1">
        <f>SUM(CB87:CB93)/CB95</f>
        <v>1.1042759177087535E-2</v>
      </c>
      <c r="CC94" s="1">
        <f t="shared" ref="CC94:CH94" si="3">SUM(CC87:CC93)/CC95</f>
        <v>2.0376887274378478E-2</v>
      </c>
      <c r="CD94" s="1">
        <f t="shared" si="3"/>
        <v>5.0054929964295523E-2</v>
      </c>
      <c r="CE94" s="1">
        <f t="shared" si="3"/>
        <v>0.11990636379400035</v>
      </c>
      <c r="CF94" s="1">
        <f t="shared" si="3"/>
        <v>0.27474991376336666</v>
      </c>
      <c r="CG94" s="1">
        <f t="shared" si="3"/>
        <v>0.43050297458085451</v>
      </c>
      <c r="CH94" s="1">
        <f t="shared" si="3"/>
        <v>0.55758683729433267</v>
      </c>
    </row>
    <row r="95" spans="20:86" x14ac:dyDescent="0.25">
      <c r="CA95" s="23" t="s">
        <v>230</v>
      </c>
      <c r="CB95">
        <v>19832</v>
      </c>
      <c r="CC95">
        <v>17618</v>
      </c>
      <c r="CD95">
        <v>14564</v>
      </c>
      <c r="CE95">
        <v>11534</v>
      </c>
      <c r="CF95">
        <v>5798</v>
      </c>
      <c r="CG95">
        <v>1849</v>
      </c>
      <c r="CH95">
        <v>547</v>
      </c>
    </row>
  </sheetData>
  <sortState ref="T27:AB32">
    <sortCondition descending="1" ref="W27:W32"/>
  </sortState>
  <pageMargins left="0.7" right="0.7" top="0.78740157499999996" bottom="0.78740157499999996" header="0.3" footer="0.3"/>
  <pageSetup paperSize="9" orientation="portrait" horizontalDpi="4294967295" verticalDpi="4294967295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G92"/>
  <sheetViews>
    <sheetView showGridLines="0" workbookViewId="0">
      <selection activeCell="A20" sqref="A20"/>
    </sheetView>
  </sheetViews>
  <sheetFormatPr defaultColWidth="11.42578125" defaultRowHeight="15" x14ac:dyDescent="0.25"/>
  <cols>
    <col min="1" max="6" width="8.7109375" customWidth="1"/>
  </cols>
  <sheetData>
    <row r="1" spans="1:6" ht="5.0999999999999996" customHeight="1" thickBot="1" x14ac:dyDescent="0.3">
      <c r="A1" s="6"/>
      <c r="B1" s="6"/>
      <c r="C1" s="6"/>
      <c r="D1" s="6"/>
      <c r="E1" s="6"/>
      <c r="F1" s="6"/>
    </row>
    <row r="2" spans="1:6" ht="5.0999999999999996" customHeight="1" x14ac:dyDescent="0.25"/>
    <row r="3" spans="1:6" ht="14.1" customHeight="1" x14ac:dyDescent="0.25"/>
    <row r="4" spans="1:6" ht="14.1" customHeight="1" x14ac:dyDescent="0.25"/>
    <row r="5" spans="1:6" ht="14.1" customHeight="1" x14ac:dyDescent="0.25"/>
    <row r="6" spans="1:6" ht="14.1" customHeight="1" x14ac:dyDescent="0.25"/>
    <row r="7" spans="1:6" ht="14.1" customHeight="1" x14ac:dyDescent="0.25"/>
    <row r="8" spans="1:6" ht="14.1" customHeight="1" x14ac:dyDescent="0.25"/>
    <row r="9" spans="1:6" ht="14.1" customHeight="1" x14ac:dyDescent="0.25"/>
    <row r="10" spans="1:6" ht="14.1" customHeight="1" x14ac:dyDescent="0.25"/>
    <row r="11" spans="1:6" ht="14.1" customHeight="1" x14ac:dyDescent="0.25"/>
    <row r="12" spans="1:6" ht="14.1" customHeight="1" x14ac:dyDescent="0.25"/>
    <row r="13" spans="1:6" ht="14.1" customHeight="1" x14ac:dyDescent="0.25"/>
    <row r="14" spans="1:6" ht="14.1" customHeight="1" x14ac:dyDescent="0.25"/>
    <row r="15" spans="1:6" ht="14.1" customHeight="1" x14ac:dyDescent="0.25"/>
    <row r="16" spans="1:6" ht="14.1" customHeight="1" x14ac:dyDescent="0.25"/>
    <row r="17" spans="1:6" ht="5.0999999999999996" customHeight="1" thickBot="1" x14ac:dyDescent="0.3">
      <c r="A17" s="6"/>
      <c r="B17" s="6"/>
      <c r="C17" s="6"/>
      <c r="D17" s="6"/>
      <c r="E17" s="6"/>
      <c r="F17" s="6"/>
    </row>
    <row r="18" spans="1:6" ht="5.0999999999999996" customHeight="1" x14ac:dyDescent="0.25"/>
    <row r="19" spans="1:6" ht="12.75" customHeight="1" x14ac:dyDescent="0.25"/>
    <row r="20" spans="1:6" ht="12.75" customHeight="1" x14ac:dyDescent="0.25"/>
    <row r="21" spans="1:6" ht="12.75" customHeight="1" x14ac:dyDescent="0.25"/>
    <row r="22" spans="1:6" ht="12.75" customHeight="1" x14ac:dyDescent="0.25"/>
    <row r="23" spans="1:6" ht="12.75" customHeight="1" x14ac:dyDescent="0.25"/>
    <row r="24" spans="1:6" ht="12.75" customHeight="1" x14ac:dyDescent="0.25"/>
    <row r="25" spans="1:6" ht="12.75" customHeight="1" x14ac:dyDescent="0.25"/>
    <row r="26" spans="1:6" ht="12.75" customHeight="1" x14ac:dyDescent="0.25"/>
    <row r="27" spans="1:6" ht="12.75" customHeight="1" x14ac:dyDescent="0.25"/>
    <row r="28" spans="1:6" ht="12.75" customHeight="1" x14ac:dyDescent="0.25"/>
    <row r="29" spans="1:6" ht="12.75" customHeight="1" x14ac:dyDescent="0.25"/>
    <row r="30" spans="1:6" ht="12.75" customHeight="1" x14ac:dyDescent="0.25"/>
    <row r="31" spans="1:6" ht="12.75" customHeight="1" x14ac:dyDescent="0.25"/>
    <row r="32" spans="1:6" ht="12.75" customHeight="1" x14ac:dyDescent="0.25"/>
    <row r="33" ht="12.75" customHeight="1" x14ac:dyDescent="0.25"/>
    <row r="34" ht="12.75" customHeight="1" x14ac:dyDescent="0.25"/>
    <row r="35" ht="12.75" customHeight="1" x14ac:dyDescent="0.25"/>
    <row r="36" ht="12.75" customHeight="1" x14ac:dyDescent="0.25"/>
    <row r="37" ht="12.75" customHeight="1" x14ac:dyDescent="0.25"/>
    <row r="38" ht="12.75" customHeight="1" x14ac:dyDescent="0.25"/>
    <row r="39" ht="12.75" customHeight="1" x14ac:dyDescent="0.25"/>
    <row r="40" ht="12.75" customHeight="1" x14ac:dyDescent="0.25"/>
    <row r="41" ht="12.75" customHeight="1" x14ac:dyDescent="0.25"/>
    <row r="42" ht="12.75" customHeight="1" x14ac:dyDescent="0.25"/>
    <row r="43" ht="12.75" customHeight="1" x14ac:dyDescent="0.25"/>
    <row r="44" ht="12.75" customHeight="1" x14ac:dyDescent="0.25"/>
    <row r="45" ht="12.75" customHeight="1" x14ac:dyDescent="0.25"/>
    <row r="46" ht="12.75" customHeight="1" x14ac:dyDescent="0.25"/>
    <row r="47" ht="12.75" customHeight="1" x14ac:dyDescent="0.25"/>
    <row r="48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6" spans="2:111" x14ac:dyDescent="0.25">
      <c r="BD66" t="s">
        <v>231</v>
      </c>
    </row>
    <row r="67" spans="2:111" x14ac:dyDescent="0.25">
      <c r="B67" t="s">
        <v>14</v>
      </c>
    </row>
    <row r="68" spans="2:111" x14ac:dyDescent="0.25">
      <c r="BE68" t="s">
        <v>16</v>
      </c>
    </row>
    <row r="69" spans="2:111" x14ac:dyDescent="0.25">
      <c r="D69">
        <v>0</v>
      </c>
      <c r="E69">
        <v>1</v>
      </c>
      <c r="F69">
        <v>2</v>
      </c>
      <c r="G69">
        <v>3</v>
      </c>
      <c r="H69">
        <v>4</v>
      </c>
      <c r="I69">
        <v>5</v>
      </c>
      <c r="J69">
        <v>6</v>
      </c>
      <c r="K69">
        <v>7</v>
      </c>
      <c r="L69">
        <v>8</v>
      </c>
      <c r="M69">
        <v>9</v>
      </c>
      <c r="N69">
        <v>10</v>
      </c>
      <c r="O69">
        <v>11</v>
      </c>
      <c r="P69">
        <v>12</v>
      </c>
      <c r="Q69">
        <v>13</v>
      </c>
      <c r="R69">
        <v>14</v>
      </c>
      <c r="S69">
        <v>15</v>
      </c>
      <c r="T69">
        <v>16</v>
      </c>
      <c r="U69">
        <v>17</v>
      </c>
      <c r="V69">
        <v>18</v>
      </c>
      <c r="W69">
        <v>19</v>
      </c>
      <c r="X69">
        <v>20</v>
      </c>
      <c r="Y69">
        <v>21</v>
      </c>
      <c r="Z69">
        <v>22</v>
      </c>
      <c r="AA69">
        <v>23</v>
      </c>
      <c r="AB69">
        <v>24</v>
      </c>
      <c r="AC69">
        <v>25</v>
      </c>
      <c r="AD69">
        <v>26</v>
      </c>
      <c r="AE69">
        <v>27</v>
      </c>
      <c r="AF69">
        <v>28</v>
      </c>
      <c r="AG69">
        <v>29</v>
      </c>
      <c r="AH69">
        <v>30</v>
      </c>
      <c r="AI69">
        <v>31</v>
      </c>
      <c r="AJ69">
        <v>32</v>
      </c>
      <c r="AK69">
        <v>33</v>
      </c>
      <c r="AL69">
        <v>34</v>
      </c>
      <c r="AM69">
        <v>35</v>
      </c>
      <c r="AN69">
        <v>36</v>
      </c>
      <c r="AO69">
        <v>37</v>
      </c>
      <c r="AP69">
        <v>38</v>
      </c>
      <c r="AQ69">
        <v>39</v>
      </c>
      <c r="AR69">
        <v>40</v>
      </c>
      <c r="AS69">
        <v>41</v>
      </c>
      <c r="AT69">
        <v>42</v>
      </c>
      <c r="AU69">
        <v>43</v>
      </c>
      <c r="AV69">
        <v>44</v>
      </c>
      <c r="AW69">
        <v>45</v>
      </c>
      <c r="AX69">
        <v>46</v>
      </c>
      <c r="AY69">
        <v>47</v>
      </c>
      <c r="AZ69">
        <v>48</v>
      </c>
      <c r="BA69">
        <v>49</v>
      </c>
      <c r="BB69">
        <v>50</v>
      </c>
      <c r="BC69">
        <v>51</v>
      </c>
      <c r="BD69">
        <v>52</v>
      </c>
      <c r="BE69">
        <v>53</v>
      </c>
      <c r="BF69">
        <v>54</v>
      </c>
      <c r="BG69">
        <v>55</v>
      </c>
      <c r="BH69">
        <v>56</v>
      </c>
      <c r="BI69">
        <v>57</v>
      </c>
      <c r="BJ69">
        <v>58</v>
      </c>
      <c r="BK69">
        <v>59</v>
      </c>
      <c r="BL69">
        <v>60</v>
      </c>
      <c r="BM69">
        <v>61</v>
      </c>
      <c r="BN69">
        <v>62</v>
      </c>
      <c r="BO69">
        <v>63</v>
      </c>
      <c r="BP69">
        <v>64</v>
      </c>
      <c r="BQ69">
        <v>65</v>
      </c>
      <c r="BR69">
        <v>66</v>
      </c>
      <c r="BS69">
        <v>67</v>
      </c>
      <c r="BT69">
        <v>68</v>
      </c>
      <c r="BU69">
        <v>69</v>
      </c>
      <c r="BV69">
        <v>70</v>
      </c>
      <c r="BW69">
        <v>71</v>
      </c>
      <c r="BX69">
        <v>72</v>
      </c>
      <c r="BY69">
        <v>73</v>
      </c>
      <c r="BZ69">
        <v>74</v>
      </c>
      <c r="CA69">
        <v>75</v>
      </c>
      <c r="CB69">
        <v>76</v>
      </c>
      <c r="CC69">
        <v>77</v>
      </c>
      <c r="CD69">
        <v>78</v>
      </c>
      <c r="CE69">
        <v>79</v>
      </c>
      <c r="CF69">
        <v>80</v>
      </c>
      <c r="CG69">
        <v>81</v>
      </c>
      <c r="CH69">
        <v>82</v>
      </c>
      <c r="CI69">
        <v>83</v>
      </c>
      <c r="CJ69">
        <v>84</v>
      </c>
      <c r="CK69">
        <v>85</v>
      </c>
      <c r="CL69">
        <v>86</v>
      </c>
      <c r="CM69">
        <v>87</v>
      </c>
      <c r="CN69">
        <v>88</v>
      </c>
      <c r="CO69">
        <v>89</v>
      </c>
      <c r="CP69">
        <v>90</v>
      </c>
      <c r="CQ69">
        <v>91</v>
      </c>
      <c r="CR69">
        <v>92</v>
      </c>
      <c r="CS69">
        <v>93</v>
      </c>
      <c r="CT69">
        <v>94</v>
      </c>
      <c r="CU69">
        <v>95</v>
      </c>
      <c r="CV69">
        <v>96</v>
      </c>
      <c r="CW69">
        <v>97</v>
      </c>
      <c r="CX69">
        <v>98</v>
      </c>
      <c r="CY69">
        <v>99</v>
      </c>
      <c r="CZ69">
        <v>100</v>
      </c>
      <c r="DA69">
        <v>101</v>
      </c>
      <c r="DB69">
        <v>102</v>
      </c>
      <c r="DC69">
        <v>103</v>
      </c>
      <c r="DD69">
        <v>104</v>
      </c>
      <c r="DE69">
        <v>105</v>
      </c>
      <c r="DF69">
        <v>107</v>
      </c>
      <c r="DG69" t="s">
        <v>12</v>
      </c>
    </row>
    <row r="70" spans="2:111" x14ac:dyDescent="0.25">
      <c r="B70" t="s">
        <v>232</v>
      </c>
      <c r="C70" t="s">
        <v>233</v>
      </c>
      <c r="D70">
        <v>5792</v>
      </c>
      <c r="E70">
        <v>5738</v>
      </c>
      <c r="F70">
        <v>5724</v>
      </c>
      <c r="G70">
        <v>5784</v>
      </c>
      <c r="H70">
        <v>5856</v>
      </c>
      <c r="I70">
        <v>5713</v>
      </c>
      <c r="J70">
        <v>5765</v>
      </c>
      <c r="K70">
        <v>5713</v>
      </c>
      <c r="L70">
        <v>5771</v>
      </c>
      <c r="M70">
        <v>5859</v>
      </c>
      <c r="N70">
        <v>6186</v>
      </c>
      <c r="O70">
        <v>6109</v>
      </c>
      <c r="P70">
        <v>6003</v>
      </c>
      <c r="Q70">
        <v>6190</v>
      </c>
      <c r="R70">
        <v>6434</v>
      </c>
      <c r="S70">
        <v>6171</v>
      </c>
      <c r="T70">
        <v>6272</v>
      </c>
      <c r="U70">
        <v>6149</v>
      </c>
      <c r="V70">
        <v>6007</v>
      </c>
      <c r="W70">
        <v>5811</v>
      </c>
      <c r="X70">
        <v>6055</v>
      </c>
      <c r="Y70">
        <v>5833</v>
      </c>
      <c r="Z70">
        <v>5704</v>
      </c>
      <c r="AA70">
        <v>5580</v>
      </c>
      <c r="AB70">
        <v>5605</v>
      </c>
      <c r="AC70">
        <v>5303</v>
      </c>
      <c r="AD70">
        <v>5215</v>
      </c>
      <c r="AE70">
        <v>4953</v>
      </c>
      <c r="AF70">
        <v>4760</v>
      </c>
      <c r="AG70">
        <v>4485</v>
      </c>
      <c r="AH70">
        <v>4029</v>
      </c>
      <c r="AI70">
        <v>3591</v>
      </c>
      <c r="AJ70">
        <v>3397</v>
      </c>
      <c r="AK70">
        <v>2934</v>
      </c>
      <c r="AL70">
        <v>2664</v>
      </c>
      <c r="AM70">
        <v>2519</v>
      </c>
      <c r="AN70">
        <v>2225</v>
      </c>
      <c r="AO70">
        <v>2106</v>
      </c>
      <c r="AP70">
        <v>2067</v>
      </c>
      <c r="AQ70">
        <v>1939</v>
      </c>
      <c r="AR70">
        <v>1798</v>
      </c>
      <c r="AS70">
        <v>1698</v>
      </c>
      <c r="AT70">
        <v>1656</v>
      </c>
      <c r="AU70">
        <v>1517</v>
      </c>
      <c r="AV70">
        <v>1502</v>
      </c>
      <c r="AW70">
        <v>1431</v>
      </c>
      <c r="AX70">
        <v>1293</v>
      </c>
      <c r="AY70">
        <v>1148</v>
      </c>
      <c r="AZ70">
        <v>1052</v>
      </c>
      <c r="BA70">
        <v>973</v>
      </c>
      <c r="BB70">
        <v>935</v>
      </c>
      <c r="BC70">
        <v>870</v>
      </c>
      <c r="BD70">
        <v>792</v>
      </c>
      <c r="BE70">
        <v>726</v>
      </c>
      <c r="BF70">
        <v>655</v>
      </c>
      <c r="BG70">
        <v>587</v>
      </c>
      <c r="BH70">
        <v>582</v>
      </c>
      <c r="BI70">
        <v>545</v>
      </c>
      <c r="BJ70">
        <v>464</v>
      </c>
      <c r="BK70">
        <v>441</v>
      </c>
      <c r="BL70">
        <v>407</v>
      </c>
      <c r="BM70">
        <v>380</v>
      </c>
      <c r="BN70">
        <v>359</v>
      </c>
      <c r="BO70">
        <v>352</v>
      </c>
      <c r="BP70">
        <v>299</v>
      </c>
      <c r="BQ70">
        <v>239</v>
      </c>
      <c r="BR70">
        <v>249</v>
      </c>
      <c r="BS70">
        <v>263</v>
      </c>
      <c r="BT70">
        <v>261</v>
      </c>
      <c r="BU70">
        <v>232</v>
      </c>
      <c r="BV70">
        <v>244</v>
      </c>
      <c r="BW70">
        <v>213</v>
      </c>
      <c r="BX70">
        <v>212</v>
      </c>
      <c r="BY70">
        <v>210</v>
      </c>
      <c r="BZ70">
        <v>199</v>
      </c>
      <c r="CA70">
        <v>209</v>
      </c>
      <c r="CB70">
        <v>167</v>
      </c>
      <c r="CC70">
        <v>170</v>
      </c>
      <c r="CD70">
        <v>161</v>
      </c>
      <c r="CE70">
        <v>179</v>
      </c>
      <c r="CF70">
        <v>157</v>
      </c>
      <c r="CG70">
        <v>154</v>
      </c>
      <c r="CH70">
        <v>146</v>
      </c>
      <c r="CI70">
        <v>135</v>
      </c>
      <c r="CJ70">
        <v>114</v>
      </c>
      <c r="CK70">
        <v>117</v>
      </c>
      <c r="CL70">
        <v>95</v>
      </c>
      <c r="CM70">
        <v>67</v>
      </c>
      <c r="CN70">
        <v>82</v>
      </c>
      <c r="CO70">
        <v>68</v>
      </c>
      <c r="CP70">
        <v>53</v>
      </c>
      <c r="CQ70">
        <v>38</v>
      </c>
      <c r="CR70">
        <v>22</v>
      </c>
      <c r="CS70">
        <v>18</v>
      </c>
      <c r="CT70">
        <v>19</v>
      </c>
      <c r="CU70">
        <v>9</v>
      </c>
      <c r="CV70">
        <v>14</v>
      </c>
      <c r="CW70">
        <v>7</v>
      </c>
      <c r="CX70">
        <v>8</v>
      </c>
      <c r="CY70">
        <v>3</v>
      </c>
      <c r="CZ70">
        <v>2</v>
      </c>
      <c r="DA70">
        <v>1</v>
      </c>
      <c r="DB70">
        <v>0</v>
      </c>
      <c r="DC70">
        <v>1</v>
      </c>
      <c r="DD70">
        <v>1</v>
      </c>
      <c r="DE70">
        <v>0</v>
      </c>
      <c r="DF70">
        <v>0</v>
      </c>
      <c r="DG70">
        <v>227012</v>
      </c>
    </row>
    <row r="71" spans="2:111" x14ac:dyDescent="0.25">
      <c r="C71" t="s">
        <v>234</v>
      </c>
      <c r="D71">
        <v>0</v>
      </c>
      <c r="E71">
        <v>0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  <c r="U71">
        <v>3</v>
      </c>
      <c r="V71">
        <v>28</v>
      </c>
      <c r="W71">
        <v>55</v>
      </c>
      <c r="X71">
        <v>104</v>
      </c>
      <c r="Y71">
        <v>215</v>
      </c>
      <c r="Z71">
        <v>368</v>
      </c>
      <c r="AA71">
        <v>447</v>
      </c>
      <c r="AB71">
        <v>720</v>
      </c>
      <c r="AC71">
        <v>890</v>
      </c>
      <c r="AD71">
        <v>1241</v>
      </c>
      <c r="AE71">
        <v>1665</v>
      </c>
      <c r="AF71">
        <v>2101</v>
      </c>
      <c r="AG71">
        <v>2556</v>
      </c>
      <c r="AH71">
        <v>2934</v>
      </c>
      <c r="AI71">
        <v>3371</v>
      </c>
      <c r="AJ71">
        <v>3704</v>
      </c>
      <c r="AK71">
        <v>4004</v>
      </c>
      <c r="AL71">
        <v>4320</v>
      </c>
      <c r="AM71">
        <v>4536</v>
      </c>
      <c r="AN71">
        <v>4612</v>
      </c>
      <c r="AO71">
        <v>4704</v>
      </c>
      <c r="AP71">
        <v>5058</v>
      </c>
      <c r="AQ71">
        <v>5357</v>
      </c>
      <c r="AR71">
        <v>5366</v>
      </c>
      <c r="AS71">
        <v>5613</v>
      </c>
      <c r="AT71">
        <v>5666</v>
      </c>
      <c r="AU71">
        <v>5814</v>
      </c>
      <c r="AV71">
        <v>5721</v>
      </c>
      <c r="AW71">
        <v>5914</v>
      </c>
      <c r="AX71">
        <v>5872</v>
      </c>
      <c r="AY71">
        <v>5753</v>
      </c>
      <c r="AZ71">
        <v>5625</v>
      </c>
      <c r="BA71">
        <v>5489</v>
      </c>
      <c r="BB71">
        <v>5268</v>
      </c>
      <c r="BC71">
        <v>5325</v>
      </c>
      <c r="BD71">
        <v>5100</v>
      </c>
      <c r="BE71">
        <v>5027</v>
      </c>
      <c r="BF71">
        <v>4857</v>
      </c>
      <c r="BG71">
        <v>4618</v>
      </c>
      <c r="BH71">
        <v>4616</v>
      </c>
      <c r="BI71">
        <v>4440</v>
      </c>
      <c r="BJ71">
        <v>4383</v>
      </c>
      <c r="BK71">
        <v>3943</v>
      </c>
      <c r="BL71">
        <v>4062</v>
      </c>
      <c r="BM71">
        <v>3981</v>
      </c>
      <c r="BN71">
        <v>3814</v>
      </c>
      <c r="BO71">
        <v>3662</v>
      </c>
      <c r="BP71">
        <v>3474</v>
      </c>
      <c r="BQ71">
        <v>2939</v>
      </c>
      <c r="BR71">
        <v>2880</v>
      </c>
      <c r="BS71">
        <v>2872</v>
      </c>
      <c r="BT71">
        <v>2746</v>
      </c>
      <c r="BU71">
        <v>2463</v>
      </c>
      <c r="BV71">
        <v>2416</v>
      </c>
      <c r="BW71">
        <v>2508</v>
      </c>
      <c r="BX71">
        <v>2325</v>
      </c>
      <c r="BY71">
        <v>2143</v>
      </c>
      <c r="BZ71">
        <v>1961</v>
      </c>
      <c r="CA71">
        <v>1819</v>
      </c>
      <c r="CB71">
        <v>1720</v>
      </c>
      <c r="CC71">
        <v>1663</v>
      </c>
      <c r="CD71">
        <v>1536</v>
      </c>
      <c r="CE71">
        <v>1482</v>
      </c>
      <c r="CF71">
        <v>1365</v>
      </c>
      <c r="CG71">
        <v>1203</v>
      </c>
      <c r="CH71">
        <v>991</v>
      </c>
      <c r="CI71">
        <v>798</v>
      </c>
      <c r="CJ71">
        <v>588</v>
      </c>
      <c r="CK71">
        <v>479</v>
      </c>
      <c r="CL71">
        <v>368</v>
      </c>
      <c r="CM71">
        <v>256</v>
      </c>
      <c r="CN71">
        <v>198</v>
      </c>
      <c r="CO71">
        <v>180</v>
      </c>
      <c r="CP71">
        <v>120</v>
      </c>
      <c r="CQ71">
        <v>64</v>
      </c>
      <c r="CR71">
        <v>44</v>
      </c>
      <c r="CS71">
        <v>28</v>
      </c>
      <c r="CT71">
        <v>16</v>
      </c>
      <c r="CU71">
        <v>19</v>
      </c>
      <c r="CV71">
        <v>13</v>
      </c>
      <c r="CW71">
        <v>5</v>
      </c>
      <c r="CX71">
        <v>4</v>
      </c>
      <c r="CY71">
        <v>3</v>
      </c>
      <c r="CZ71">
        <v>2</v>
      </c>
      <c r="DA71">
        <v>0</v>
      </c>
      <c r="DB71">
        <v>0</v>
      </c>
      <c r="DC71">
        <v>0</v>
      </c>
      <c r="DD71">
        <v>0</v>
      </c>
      <c r="DE71">
        <v>0</v>
      </c>
      <c r="DF71">
        <v>0</v>
      </c>
      <c r="DG71">
        <v>216613</v>
      </c>
    </row>
    <row r="72" spans="2:111" x14ac:dyDescent="0.25">
      <c r="C72" t="s">
        <v>235</v>
      </c>
      <c r="D72">
        <v>0</v>
      </c>
      <c r="E72">
        <v>0</v>
      </c>
      <c r="F72">
        <v>0</v>
      </c>
      <c r="G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0</v>
      </c>
      <c r="T72">
        <v>0</v>
      </c>
      <c r="U72">
        <v>0</v>
      </c>
      <c r="V72">
        <v>8</v>
      </c>
      <c r="W72">
        <v>18</v>
      </c>
      <c r="X72">
        <v>31</v>
      </c>
      <c r="Y72">
        <v>45</v>
      </c>
      <c r="Z72">
        <v>90</v>
      </c>
      <c r="AA72">
        <v>119</v>
      </c>
      <c r="AB72">
        <v>166</v>
      </c>
      <c r="AC72">
        <v>216</v>
      </c>
      <c r="AD72">
        <v>239</v>
      </c>
      <c r="AE72">
        <v>295</v>
      </c>
      <c r="AF72">
        <v>363</v>
      </c>
      <c r="AG72">
        <v>319</v>
      </c>
      <c r="AH72">
        <v>344</v>
      </c>
      <c r="AI72">
        <v>297</v>
      </c>
      <c r="AJ72">
        <v>290</v>
      </c>
      <c r="AK72">
        <v>287</v>
      </c>
      <c r="AL72">
        <v>226</v>
      </c>
      <c r="AM72">
        <v>211</v>
      </c>
      <c r="AN72">
        <v>198</v>
      </c>
      <c r="AO72">
        <v>177</v>
      </c>
      <c r="AP72">
        <v>177</v>
      </c>
      <c r="AQ72">
        <v>162</v>
      </c>
      <c r="AR72">
        <v>165</v>
      </c>
      <c r="AS72">
        <v>135</v>
      </c>
      <c r="AT72">
        <v>140</v>
      </c>
      <c r="AU72">
        <v>150</v>
      </c>
      <c r="AV72">
        <v>130</v>
      </c>
      <c r="AW72">
        <v>91</v>
      </c>
      <c r="AX72">
        <v>103</v>
      </c>
      <c r="AY72">
        <v>107</v>
      </c>
      <c r="AZ72">
        <v>99</v>
      </c>
      <c r="BA72">
        <v>77</v>
      </c>
      <c r="BB72">
        <v>87</v>
      </c>
      <c r="BC72">
        <v>76</v>
      </c>
      <c r="BD72">
        <v>56</v>
      </c>
      <c r="BE72">
        <v>59</v>
      </c>
      <c r="BF72">
        <v>49</v>
      </c>
      <c r="BG72">
        <v>52</v>
      </c>
      <c r="BH72">
        <v>50</v>
      </c>
      <c r="BI72">
        <v>54</v>
      </c>
      <c r="BJ72">
        <v>44</v>
      </c>
      <c r="BK72">
        <v>29</v>
      </c>
      <c r="BL72">
        <v>32</v>
      </c>
      <c r="BM72">
        <v>34</v>
      </c>
      <c r="BN72">
        <v>25</v>
      </c>
      <c r="BO72">
        <v>21</v>
      </c>
      <c r="BP72">
        <v>23</v>
      </c>
      <c r="BQ72">
        <v>19</v>
      </c>
      <c r="BR72">
        <v>17</v>
      </c>
      <c r="BS72">
        <v>14</v>
      </c>
      <c r="BT72">
        <v>15</v>
      </c>
      <c r="BU72">
        <v>17</v>
      </c>
      <c r="BV72">
        <v>17</v>
      </c>
      <c r="BW72">
        <v>20</v>
      </c>
      <c r="BX72">
        <v>12</v>
      </c>
      <c r="BY72">
        <v>9</v>
      </c>
      <c r="BZ72">
        <v>10</v>
      </c>
      <c r="CA72">
        <v>6</v>
      </c>
      <c r="CB72">
        <v>5</v>
      </c>
      <c r="CC72">
        <v>5</v>
      </c>
      <c r="CD72">
        <v>5</v>
      </c>
      <c r="CE72">
        <v>6</v>
      </c>
      <c r="CF72">
        <v>7</v>
      </c>
      <c r="CG72">
        <v>4</v>
      </c>
      <c r="CH72">
        <v>5</v>
      </c>
      <c r="CI72">
        <v>0</v>
      </c>
      <c r="CJ72">
        <v>0</v>
      </c>
      <c r="CK72">
        <v>2</v>
      </c>
      <c r="CL72">
        <v>1</v>
      </c>
      <c r="CM72">
        <v>1</v>
      </c>
      <c r="CN72">
        <v>0</v>
      </c>
      <c r="CO72">
        <v>1</v>
      </c>
      <c r="CP72">
        <v>0</v>
      </c>
      <c r="CQ72">
        <v>0</v>
      </c>
      <c r="CR72">
        <v>0</v>
      </c>
      <c r="CS72">
        <v>0</v>
      </c>
      <c r="CT72">
        <v>0</v>
      </c>
      <c r="CU72">
        <v>0</v>
      </c>
      <c r="CV72">
        <v>0</v>
      </c>
      <c r="CW72">
        <v>0</v>
      </c>
      <c r="CX72">
        <v>0</v>
      </c>
      <c r="CY72">
        <v>0</v>
      </c>
      <c r="CZ72">
        <v>0</v>
      </c>
      <c r="DA72">
        <v>0</v>
      </c>
      <c r="DB72">
        <v>0</v>
      </c>
      <c r="DC72">
        <v>0</v>
      </c>
      <c r="DD72">
        <v>0</v>
      </c>
      <c r="DE72">
        <v>0</v>
      </c>
      <c r="DF72">
        <v>0</v>
      </c>
      <c r="DG72">
        <v>6364</v>
      </c>
    </row>
    <row r="73" spans="2:111" x14ac:dyDescent="0.25">
      <c r="C73" t="s">
        <v>236</v>
      </c>
      <c r="D73">
        <v>0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1</v>
      </c>
      <c r="X73">
        <v>1</v>
      </c>
      <c r="Y73">
        <v>1</v>
      </c>
      <c r="Z73">
        <v>3</v>
      </c>
      <c r="AA73">
        <v>0</v>
      </c>
      <c r="AB73">
        <v>4</v>
      </c>
      <c r="AC73">
        <v>3</v>
      </c>
      <c r="AD73">
        <v>4</v>
      </c>
      <c r="AE73">
        <v>5</v>
      </c>
      <c r="AF73">
        <v>2</v>
      </c>
      <c r="AG73">
        <v>9</v>
      </c>
      <c r="AH73">
        <v>6</v>
      </c>
      <c r="AI73">
        <v>11</v>
      </c>
      <c r="AJ73">
        <v>12</v>
      </c>
      <c r="AK73">
        <v>20</v>
      </c>
      <c r="AL73">
        <v>25</v>
      </c>
      <c r="AM73">
        <v>27</v>
      </c>
      <c r="AN73">
        <v>34</v>
      </c>
      <c r="AO73">
        <v>39</v>
      </c>
      <c r="AP73">
        <v>39</v>
      </c>
      <c r="AQ73">
        <v>42</v>
      </c>
      <c r="AR73">
        <v>62</v>
      </c>
      <c r="AS73">
        <v>58</v>
      </c>
      <c r="AT73">
        <v>77</v>
      </c>
      <c r="AU73">
        <v>96</v>
      </c>
      <c r="AV73">
        <v>105</v>
      </c>
      <c r="AW73">
        <v>108</v>
      </c>
      <c r="AX73">
        <v>110</v>
      </c>
      <c r="AY73">
        <v>132</v>
      </c>
      <c r="AZ73">
        <v>138</v>
      </c>
      <c r="BA73">
        <v>165</v>
      </c>
      <c r="BB73">
        <v>149</v>
      </c>
      <c r="BC73">
        <v>173</v>
      </c>
      <c r="BD73">
        <v>191</v>
      </c>
      <c r="BE73">
        <v>222</v>
      </c>
      <c r="BF73">
        <v>256</v>
      </c>
      <c r="BG73">
        <v>252</v>
      </c>
      <c r="BH73">
        <v>248</v>
      </c>
      <c r="BI73">
        <v>275</v>
      </c>
      <c r="BJ73">
        <v>310</v>
      </c>
      <c r="BK73">
        <v>308</v>
      </c>
      <c r="BL73">
        <v>338</v>
      </c>
      <c r="BM73">
        <v>376</v>
      </c>
      <c r="BN73">
        <v>427</v>
      </c>
      <c r="BO73">
        <v>428</v>
      </c>
      <c r="BP73">
        <v>441</v>
      </c>
      <c r="BQ73">
        <v>448</v>
      </c>
      <c r="BR73">
        <v>488</v>
      </c>
      <c r="BS73">
        <v>524</v>
      </c>
      <c r="BT73">
        <v>591</v>
      </c>
      <c r="BU73">
        <v>599</v>
      </c>
      <c r="BV73">
        <v>670</v>
      </c>
      <c r="BW73">
        <v>760</v>
      </c>
      <c r="BX73">
        <v>795</v>
      </c>
      <c r="BY73">
        <v>800</v>
      </c>
      <c r="BZ73">
        <v>856</v>
      </c>
      <c r="CA73">
        <v>870</v>
      </c>
      <c r="CB73">
        <v>929</v>
      </c>
      <c r="CC73">
        <v>941</v>
      </c>
      <c r="CD73">
        <v>958</v>
      </c>
      <c r="CE73">
        <v>1083</v>
      </c>
      <c r="CF73">
        <v>1142</v>
      </c>
      <c r="CG73">
        <v>1111</v>
      </c>
      <c r="CH73">
        <v>1076</v>
      </c>
      <c r="CI73">
        <v>1108</v>
      </c>
      <c r="CJ73">
        <v>1021</v>
      </c>
      <c r="CK73">
        <v>888</v>
      </c>
      <c r="CL73">
        <v>850</v>
      </c>
      <c r="CM73">
        <v>782</v>
      </c>
      <c r="CN73">
        <v>662</v>
      </c>
      <c r="CO73">
        <v>540</v>
      </c>
      <c r="CP73">
        <v>480</v>
      </c>
      <c r="CQ73">
        <v>366</v>
      </c>
      <c r="CR73">
        <v>203</v>
      </c>
      <c r="CS73">
        <v>181</v>
      </c>
      <c r="CT73">
        <v>144</v>
      </c>
      <c r="CU73">
        <v>131</v>
      </c>
      <c r="CV73">
        <v>110</v>
      </c>
      <c r="CW73">
        <v>70</v>
      </c>
      <c r="CX73">
        <v>47</v>
      </c>
      <c r="CY73">
        <v>24</v>
      </c>
      <c r="CZ73">
        <v>20</v>
      </c>
      <c r="DA73">
        <v>14</v>
      </c>
      <c r="DB73">
        <v>16</v>
      </c>
      <c r="DC73">
        <v>4</v>
      </c>
      <c r="DD73">
        <v>0</v>
      </c>
      <c r="DE73">
        <v>1</v>
      </c>
      <c r="DF73">
        <v>3</v>
      </c>
      <c r="DG73">
        <v>28039</v>
      </c>
    </row>
    <row r="74" spans="2:111" x14ac:dyDescent="0.25">
      <c r="C74" t="s">
        <v>237</v>
      </c>
      <c r="D74">
        <v>0</v>
      </c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1</v>
      </c>
      <c r="Z74">
        <v>0</v>
      </c>
      <c r="AA74">
        <v>1</v>
      </c>
      <c r="AB74">
        <v>2</v>
      </c>
      <c r="AC74">
        <v>1</v>
      </c>
      <c r="AD74">
        <v>4</v>
      </c>
      <c r="AE74">
        <v>3</v>
      </c>
      <c r="AF74">
        <v>4</v>
      </c>
      <c r="AG74">
        <v>2</v>
      </c>
      <c r="AH74">
        <v>2</v>
      </c>
      <c r="AI74">
        <v>0</v>
      </c>
      <c r="AJ74">
        <v>2</v>
      </c>
      <c r="AK74">
        <v>6</v>
      </c>
      <c r="AL74">
        <v>2</v>
      </c>
      <c r="AM74">
        <v>3</v>
      </c>
      <c r="AN74">
        <v>5</v>
      </c>
      <c r="AO74">
        <v>7</v>
      </c>
      <c r="AP74">
        <v>2</v>
      </c>
      <c r="AQ74">
        <v>5</v>
      </c>
      <c r="AR74">
        <v>6</v>
      </c>
      <c r="AS74">
        <v>7</v>
      </c>
      <c r="AT74">
        <v>4</v>
      </c>
      <c r="AU74">
        <v>10</v>
      </c>
      <c r="AV74">
        <v>2</v>
      </c>
      <c r="AW74">
        <v>9</v>
      </c>
      <c r="AX74">
        <v>1</v>
      </c>
      <c r="AY74">
        <v>7</v>
      </c>
      <c r="AZ74">
        <v>6</v>
      </c>
      <c r="BA74">
        <v>7</v>
      </c>
      <c r="BB74">
        <v>7</v>
      </c>
      <c r="BC74">
        <v>8</v>
      </c>
      <c r="BD74">
        <v>6</v>
      </c>
      <c r="BE74">
        <v>4</v>
      </c>
      <c r="BF74">
        <v>5</v>
      </c>
      <c r="BG74">
        <v>10</v>
      </c>
      <c r="BH74">
        <v>1</v>
      </c>
      <c r="BI74">
        <v>4</v>
      </c>
      <c r="BJ74">
        <v>11</v>
      </c>
      <c r="BK74">
        <v>4</v>
      </c>
      <c r="BL74">
        <v>10</v>
      </c>
      <c r="BM74">
        <v>4</v>
      </c>
      <c r="BN74">
        <v>8</v>
      </c>
      <c r="BO74">
        <v>4</v>
      </c>
      <c r="BP74">
        <v>8</v>
      </c>
      <c r="BQ74">
        <v>0</v>
      </c>
      <c r="BR74">
        <v>0</v>
      </c>
      <c r="BS74">
        <v>0</v>
      </c>
      <c r="BT74">
        <v>0</v>
      </c>
      <c r="BU74">
        <v>0</v>
      </c>
      <c r="BV74">
        <v>0</v>
      </c>
      <c r="BW74">
        <v>0</v>
      </c>
      <c r="BX74">
        <v>0</v>
      </c>
      <c r="BY74">
        <v>0</v>
      </c>
      <c r="BZ74">
        <v>0</v>
      </c>
      <c r="CA74">
        <v>0</v>
      </c>
      <c r="CB74">
        <v>0</v>
      </c>
      <c r="CC74">
        <v>0</v>
      </c>
      <c r="CD74">
        <v>0</v>
      </c>
      <c r="CE74">
        <v>0</v>
      </c>
      <c r="CF74">
        <v>0</v>
      </c>
      <c r="CG74">
        <v>0</v>
      </c>
      <c r="CH74">
        <v>0</v>
      </c>
      <c r="CI74">
        <v>0</v>
      </c>
      <c r="CJ74">
        <v>0</v>
      </c>
      <c r="CK74">
        <v>0</v>
      </c>
      <c r="CL74">
        <v>0</v>
      </c>
      <c r="CM74">
        <v>0</v>
      </c>
      <c r="CN74">
        <v>0</v>
      </c>
      <c r="CO74">
        <v>0</v>
      </c>
      <c r="CP74">
        <v>0</v>
      </c>
      <c r="CQ74">
        <v>0</v>
      </c>
      <c r="CR74">
        <v>0</v>
      </c>
      <c r="CS74">
        <v>0</v>
      </c>
      <c r="CT74">
        <v>0</v>
      </c>
      <c r="CU74">
        <v>0</v>
      </c>
      <c r="CV74">
        <v>0</v>
      </c>
      <c r="CW74">
        <v>0</v>
      </c>
      <c r="CX74">
        <v>0</v>
      </c>
      <c r="CY74">
        <v>0</v>
      </c>
      <c r="CZ74">
        <v>0</v>
      </c>
      <c r="DA74">
        <v>0</v>
      </c>
      <c r="DB74">
        <v>0</v>
      </c>
      <c r="DC74">
        <v>0</v>
      </c>
      <c r="DD74">
        <v>0</v>
      </c>
      <c r="DE74">
        <v>0</v>
      </c>
      <c r="DF74">
        <v>0</v>
      </c>
      <c r="DG74">
        <v>205</v>
      </c>
    </row>
    <row r="75" spans="2:111" x14ac:dyDescent="0.25">
      <c r="C75" t="s">
        <v>238</v>
      </c>
      <c r="D75">
        <v>0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  <c r="V75">
        <v>5</v>
      </c>
      <c r="W75">
        <v>7</v>
      </c>
      <c r="X75">
        <v>2</v>
      </c>
      <c r="Y75">
        <v>10</v>
      </c>
      <c r="Z75">
        <v>16</v>
      </c>
      <c r="AA75">
        <v>26</v>
      </c>
      <c r="AB75">
        <v>35</v>
      </c>
      <c r="AC75">
        <v>58</v>
      </c>
      <c r="AD75">
        <v>69</v>
      </c>
      <c r="AE75">
        <v>105</v>
      </c>
      <c r="AF75">
        <v>144</v>
      </c>
      <c r="AG75">
        <v>185</v>
      </c>
      <c r="AH75">
        <v>216</v>
      </c>
      <c r="AI75">
        <v>305</v>
      </c>
      <c r="AJ75">
        <v>287</v>
      </c>
      <c r="AK75">
        <v>382</v>
      </c>
      <c r="AL75">
        <v>433</v>
      </c>
      <c r="AM75">
        <v>488</v>
      </c>
      <c r="AN75">
        <v>542</v>
      </c>
      <c r="AO75">
        <v>617</v>
      </c>
      <c r="AP75">
        <v>713</v>
      </c>
      <c r="AQ75">
        <v>807</v>
      </c>
      <c r="AR75">
        <v>842</v>
      </c>
      <c r="AS75">
        <v>919</v>
      </c>
      <c r="AT75">
        <v>952</v>
      </c>
      <c r="AU75">
        <v>974</v>
      </c>
      <c r="AV75">
        <v>1095</v>
      </c>
      <c r="AW75">
        <v>1128</v>
      </c>
      <c r="AX75">
        <v>1149</v>
      </c>
      <c r="AY75">
        <v>1194</v>
      </c>
      <c r="AZ75">
        <v>1160</v>
      </c>
      <c r="BA75">
        <v>1154</v>
      </c>
      <c r="BB75">
        <v>1114</v>
      </c>
      <c r="BC75">
        <v>1073</v>
      </c>
      <c r="BD75">
        <v>1062</v>
      </c>
      <c r="BE75">
        <v>1066</v>
      </c>
      <c r="BF75">
        <v>1002</v>
      </c>
      <c r="BG75">
        <v>904</v>
      </c>
      <c r="BH75">
        <v>933</v>
      </c>
      <c r="BI75">
        <v>856</v>
      </c>
      <c r="BJ75">
        <v>747</v>
      </c>
      <c r="BK75">
        <v>694</v>
      </c>
      <c r="BL75">
        <v>657</v>
      </c>
      <c r="BM75">
        <v>620</v>
      </c>
      <c r="BN75">
        <v>571</v>
      </c>
      <c r="BO75">
        <v>537</v>
      </c>
      <c r="BP75">
        <v>502</v>
      </c>
      <c r="BQ75">
        <v>449</v>
      </c>
      <c r="BR75">
        <v>401</v>
      </c>
      <c r="BS75">
        <v>419</v>
      </c>
      <c r="BT75">
        <v>358</v>
      </c>
      <c r="BU75">
        <v>306</v>
      </c>
      <c r="BV75">
        <v>271</v>
      </c>
      <c r="BW75">
        <v>294</v>
      </c>
      <c r="BX75">
        <v>261</v>
      </c>
      <c r="BY75">
        <v>216</v>
      </c>
      <c r="BZ75">
        <v>177</v>
      </c>
      <c r="CA75">
        <v>170</v>
      </c>
      <c r="CB75">
        <v>130</v>
      </c>
      <c r="CC75">
        <v>128</v>
      </c>
      <c r="CD75">
        <v>103</v>
      </c>
      <c r="CE75">
        <v>87</v>
      </c>
      <c r="CF75">
        <v>105</v>
      </c>
      <c r="CG75">
        <v>97</v>
      </c>
      <c r="CH75">
        <v>72</v>
      </c>
      <c r="CI75">
        <v>55</v>
      </c>
      <c r="CJ75">
        <v>46</v>
      </c>
      <c r="CK75">
        <v>30</v>
      </c>
      <c r="CL75">
        <v>26</v>
      </c>
      <c r="CM75">
        <v>26</v>
      </c>
      <c r="CN75">
        <v>23</v>
      </c>
      <c r="CO75">
        <v>14</v>
      </c>
      <c r="CP75">
        <v>14</v>
      </c>
      <c r="CQ75">
        <v>11</v>
      </c>
      <c r="CR75">
        <v>2</v>
      </c>
      <c r="CS75">
        <v>5</v>
      </c>
      <c r="CT75">
        <v>4</v>
      </c>
      <c r="CU75">
        <v>4</v>
      </c>
      <c r="CV75">
        <v>1</v>
      </c>
      <c r="CW75">
        <v>2</v>
      </c>
      <c r="CX75">
        <v>1</v>
      </c>
      <c r="CY75">
        <v>1</v>
      </c>
      <c r="CZ75">
        <v>1</v>
      </c>
      <c r="DA75">
        <v>1</v>
      </c>
      <c r="DB75">
        <v>0</v>
      </c>
      <c r="DC75">
        <v>0</v>
      </c>
      <c r="DD75">
        <v>0</v>
      </c>
      <c r="DE75">
        <v>0</v>
      </c>
      <c r="DF75">
        <v>0</v>
      </c>
      <c r="DG75">
        <v>32668</v>
      </c>
    </row>
    <row r="76" spans="2:111" x14ac:dyDescent="0.25">
      <c r="C76" t="s">
        <v>239</v>
      </c>
      <c r="D76">
        <v>0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1</v>
      </c>
      <c r="Y76">
        <v>1</v>
      </c>
      <c r="Z76">
        <v>1</v>
      </c>
      <c r="AA76">
        <v>2</v>
      </c>
      <c r="AB76">
        <v>5</v>
      </c>
      <c r="AC76">
        <v>7</v>
      </c>
      <c r="AD76">
        <v>8</v>
      </c>
      <c r="AE76">
        <v>5</v>
      </c>
      <c r="AF76">
        <v>11</v>
      </c>
      <c r="AG76">
        <v>17</v>
      </c>
      <c r="AH76">
        <v>18</v>
      </c>
      <c r="AI76">
        <v>18</v>
      </c>
      <c r="AJ76">
        <v>18</v>
      </c>
      <c r="AK76">
        <v>15</v>
      </c>
      <c r="AL76">
        <v>20</v>
      </c>
      <c r="AM76">
        <v>25</v>
      </c>
      <c r="AN76">
        <v>24</v>
      </c>
      <c r="AO76">
        <v>30</v>
      </c>
      <c r="AP76">
        <v>33</v>
      </c>
      <c r="AQ76">
        <v>38</v>
      </c>
      <c r="AR76">
        <v>31</v>
      </c>
      <c r="AS76">
        <v>25</v>
      </c>
      <c r="AT76">
        <v>38</v>
      </c>
      <c r="AU76">
        <v>39</v>
      </c>
      <c r="AV76">
        <v>44</v>
      </c>
      <c r="AW76">
        <v>38</v>
      </c>
      <c r="AX76">
        <v>59</v>
      </c>
      <c r="AY76">
        <v>40</v>
      </c>
      <c r="AZ76">
        <v>18</v>
      </c>
      <c r="BA76">
        <v>23</v>
      </c>
      <c r="BB76">
        <v>32</v>
      </c>
      <c r="BC76">
        <v>31</v>
      </c>
      <c r="BD76">
        <v>41</v>
      </c>
      <c r="BE76">
        <v>40</v>
      </c>
      <c r="BF76">
        <v>22</v>
      </c>
      <c r="BG76">
        <v>22</v>
      </c>
      <c r="BH76">
        <v>19</v>
      </c>
      <c r="BI76">
        <v>17</v>
      </c>
      <c r="BJ76">
        <v>18</v>
      </c>
      <c r="BK76">
        <v>14</v>
      </c>
      <c r="BL76">
        <v>16</v>
      </c>
      <c r="BM76">
        <v>20</v>
      </c>
      <c r="BN76">
        <v>26</v>
      </c>
      <c r="BO76">
        <v>12</v>
      </c>
      <c r="BP76">
        <v>10</v>
      </c>
      <c r="BQ76">
        <v>0</v>
      </c>
      <c r="BR76">
        <v>0</v>
      </c>
      <c r="BS76">
        <v>0</v>
      </c>
      <c r="BT76">
        <v>0</v>
      </c>
      <c r="BU76">
        <v>0</v>
      </c>
      <c r="BV76">
        <v>0</v>
      </c>
      <c r="BW76">
        <v>0</v>
      </c>
      <c r="BX76">
        <v>0</v>
      </c>
      <c r="BY76">
        <v>0</v>
      </c>
      <c r="BZ76">
        <v>0</v>
      </c>
      <c r="CA76">
        <v>0</v>
      </c>
      <c r="CB76">
        <v>0</v>
      </c>
      <c r="CC76">
        <v>0</v>
      </c>
      <c r="CD76">
        <v>0</v>
      </c>
      <c r="CE76">
        <v>0</v>
      </c>
      <c r="CF76">
        <v>0</v>
      </c>
      <c r="CG76">
        <v>0</v>
      </c>
      <c r="CH76">
        <v>0</v>
      </c>
      <c r="CI76">
        <v>0</v>
      </c>
      <c r="CJ76">
        <v>0</v>
      </c>
      <c r="CK76">
        <v>0</v>
      </c>
      <c r="CL76">
        <v>0</v>
      </c>
      <c r="CM76">
        <v>0</v>
      </c>
      <c r="CN76">
        <v>0</v>
      </c>
      <c r="CO76">
        <v>0</v>
      </c>
      <c r="CP76">
        <v>0</v>
      </c>
      <c r="CQ76">
        <v>0</v>
      </c>
      <c r="CR76">
        <v>0</v>
      </c>
      <c r="CS76">
        <v>0</v>
      </c>
      <c r="CT76">
        <v>0</v>
      </c>
      <c r="CU76">
        <v>0</v>
      </c>
      <c r="CV76">
        <v>0</v>
      </c>
      <c r="CW76">
        <v>0</v>
      </c>
      <c r="CX76">
        <v>0</v>
      </c>
      <c r="CY76">
        <v>0</v>
      </c>
      <c r="CZ76">
        <v>0</v>
      </c>
      <c r="DA76">
        <v>0</v>
      </c>
      <c r="DB76">
        <v>0</v>
      </c>
      <c r="DC76">
        <v>0</v>
      </c>
      <c r="DD76">
        <v>0</v>
      </c>
      <c r="DE76">
        <v>0</v>
      </c>
      <c r="DF76">
        <v>0</v>
      </c>
      <c r="DG76">
        <v>992</v>
      </c>
    </row>
    <row r="77" spans="2:111" x14ac:dyDescent="0.25">
      <c r="B77" t="s">
        <v>12</v>
      </c>
      <c r="D77">
        <v>5792</v>
      </c>
      <c r="E77">
        <v>5738</v>
      </c>
      <c r="F77">
        <v>5724</v>
      </c>
      <c r="G77">
        <v>5784</v>
      </c>
      <c r="H77">
        <v>5856</v>
      </c>
      <c r="I77">
        <v>5713</v>
      </c>
      <c r="J77">
        <v>5765</v>
      </c>
      <c r="K77">
        <v>5713</v>
      </c>
      <c r="L77">
        <v>5771</v>
      </c>
      <c r="M77">
        <v>5859</v>
      </c>
      <c r="N77">
        <v>6186</v>
      </c>
      <c r="O77">
        <v>6109</v>
      </c>
      <c r="P77">
        <v>6003</v>
      </c>
      <c r="Q77">
        <v>6190</v>
      </c>
      <c r="R77">
        <v>6434</v>
      </c>
      <c r="S77">
        <v>6171</v>
      </c>
      <c r="T77">
        <v>6272</v>
      </c>
      <c r="U77">
        <v>6152</v>
      </c>
      <c r="V77">
        <v>6048</v>
      </c>
      <c r="W77">
        <v>5892</v>
      </c>
      <c r="X77">
        <v>6194</v>
      </c>
      <c r="Y77">
        <v>6106</v>
      </c>
      <c r="Z77">
        <v>6182</v>
      </c>
      <c r="AA77">
        <v>6175</v>
      </c>
      <c r="AB77">
        <v>6537</v>
      </c>
      <c r="AC77">
        <v>6478</v>
      </c>
      <c r="AD77">
        <v>6780</v>
      </c>
      <c r="AE77">
        <v>7031</v>
      </c>
      <c r="AF77">
        <v>7385</v>
      </c>
      <c r="AG77">
        <v>7573</v>
      </c>
      <c r="AH77">
        <v>7549</v>
      </c>
      <c r="AI77">
        <v>7593</v>
      </c>
      <c r="AJ77">
        <v>7710</v>
      </c>
      <c r="AK77">
        <v>7648</v>
      </c>
      <c r="AL77">
        <v>7690</v>
      </c>
      <c r="AM77">
        <v>7809</v>
      </c>
      <c r="AN77">
        <v>7640</v>
      </c>
      <c r="AO77">
        <v>7680</v>
      </c>
      <c r="AP77">
        <v>8089</v>
      </c>
      <c r="AQ77">
        <v>8350</v>
      </c>
      <c r="AR77">
        <v>8270</v>
      </c>
      <c r="AS77">
        <v>8455</v>
      </c>
      <c r="AT77">
        <v>8533</v>
      </c>
      <c r="AU77">
        <v>8600</v>
      </c>
      <c r="AV77">
        <v>8599</v>
      </c>
      <c r="AW77">
        <v>8719</v>
      </c>
      <c r="AX77">
        <v>8587</v>
      </c>
      <c r="AY77">
        <v>8381</v>
      </c>
      <c r="AZ77">
        <v>8098</v>
      </c>
      <c r="BA77">
        <v>7888</v>
      </c>
      <c r="BB77">
        <v>7592</v>
      </c>
      <c r="BC77">
        <v>7556</v>
      </c>
      <c r="BD77">
        <v>7248</v>
      </c>
      <c r="BE77">
        <v>7144</v>
      </c>
      <c r="BF77">
        <v>6846</v>
      </c>
      <c r="BG77">
        <v>6445</v>
      </c>
      <c r="BH77">
        <v>6449</v>
      </c>
      <c r="BI77">
        <v>6191</v>
      </c>
      <c r="BJ77">
        <v>5977</v>
      </c>
      <c r="BK77">
        <v>5433</v>
      </c>
      <c r="BL77">
        <v>5522</v>
      </c>
      <c r="BM77">
        <v>5415</v>
      </c>
      <c r="BN77">
        <v>5230</v>
      </c>
      <c r="BO77">
        <v>5016</v>
      </c>
      <c r="BP77">
        <v>4757</v>
      </c>
      <c r="BQ77">
        <v>4094</v>
      </c>
      <c r="BR77">
        <v>4035</v>
      </c>
      <c r="BS77">
        <v>4092</v>
      </c>
      <c r="BT77">
        <v>3971</v>
      </c>
      <c r="BU77">
        <v>3617</v>
      </c>
      <c r="BV77">
        <v>3618</v>
      </c>
      <c r="BW77">
        <v>3795</v>
      </c>
      <c r="BX77">
        <v>3605</v>
      </c>
      <c r="BY77">
        <v>3378</v>
      </c>
      <c r="BZ77">
        <v>3203</v>
      </c>
      <c r="CA77">
        <v>3074</v>
      </c>
      <c r="CB77">
        <v>2951</v>
      </c>
      <c r="CC77">
        <v>2907</v>
      </c>
      <c r="CD77">
        <v>2763</v>
      </c>
      <c r="CE77">
        <v>2837</v>
      </c>
      <c r="CF77">
        <v>2776</v>
      </c>
      <c r="CG77">
        <v>2569</v>
      </c>
      <c r="CH77">
        <v>2290</v>
      </c>
      <c r="CI77">
        <v>2096</v>
      </c>
      <c r="CJ77">
        <v>1769</v>
      </c>
      <c r="CK77">
        <v>1516</v>
      </c>
      <c r="CL77">
        <v>1340</v>
      </c>
      <c r="CM77">
        <v>1132</v>
      </c>
      <c r="CN77">
        <v>965</v>
      </c>
      <c r="CO77">
        <v>803</v>
      </c>
      <c r="CP77">
        <v>667</v>
      </c>
      <c r="CQ77">
        <v>479</v>
      </c>
      <c r="CR77">
        <v>271</v>
      </c>
      <c r="CS77">
        <v>232</v>
      </c>
      <c r="CT77">
        <v>183</v>
      </c>
      <c r="CU77">
        <v>163</v>
      </c>
      <c r="CV77">
        <v>138</v>
      </c>
      <c r="CW77">
        <v>84</v>
      </c>
      <c r="CX77">
        <v>60</v>
      </c>
      <c r="CY77">
        <v>31</v>
      </c>
      <c r="CZ77">
        <v>25</v>
      </c>
      <c r="DA77">
        <v>16</v>
      </c>
      <c r="DB77">
        <v>16</v>
      </c>
      <c r="DC77">
        <v>5</v>
      </c>
      <c r="DD77">
        <v>1</v>
      </c>
      <c r="DE77">
        <v>1</v>
      </c>
      <c r="DF77">
        <v>3</v>
      </c>
      <c r="DG77">
        <v>511893</v>
      </c>
    </row>
    <row r="81" spans="2:111" x14ac:dyDescent="0.25">
      <c r="BD81" t="s">
        <v>231</v>
      </c>
    </row>
    <row r="82" spans="2:111" x14ac:dyDescent="0.25">
      <c r="B82" t="s">
        <v>14</v>
      </c>
    </row>
    <row r="83" spans="2:111" x14ac:dyDescent="0.25">
      <c r="BE83" t="s">
        <v>16</v>
      </c>
    </row>
    <row r="84" spans="2:111" x14ac:dyDescent="0.25">
      <c r="D84">
        <v>0</v>
      </c>
      <c r="E84">
        <v>1</v>
      </c>
      <c r="F84">
        <v>2</v>
      </c>
      <c r="G84">
        <v>3</v>
      </c>
      <c r="H84">
        <v>4</v>
      </c>
      <c r="I84">
        <v>5</v>
      </c>
      <c r="J84">
        <v>6</v>
      </c>
      <c r="K84">
        <v>7</v>
      </c>
      <c r="L84">
        <v>8</v>
      </c>
      <c r="M84">
        <v>9</v>
      </c>
      <c r="N84">
        <v>10</v>
      </c>
      <c r="O84">
        <v>11</v>
      </c>
      <c r="P84">
        <v>12</v>
      </c>
      <c r="Q84">
        <v>13</v>
      </c>
      <c r="R84">
        <v>14</v>
      </c>
      <c r="S84">
        <v>15</v>
      </c>
      <c r="T84">
        <v>16</v>
      </c>
      <c r="U84">
        <v>17</v>
      </c>
      <c r="V84">
        <v>18</v>
      </c>
      <c r="W84">
        <v>19</v>
      </c>
      <c r="X84">
        <v>20</v>
      </c>
      <c r="Y84">
        <v>21</v>
      </c>
      <c r="Z84">
        <v>22</v>
      </c>
      <c r="AA84">
        <v>23</v>
      </c>
      <c r="AB84">
        <v>24</v>
      </c>
      <c r="AC84">
        <v>25</v>
      </c>
      <c r="AD84">
        <v>26</v>
      </c>
      <c r="AE84">
        <v>27</v>
      </c>
      <c r="AF84">
        <v>28</v>
      </c>
      <c r="AG84">
        <v>29</v>
      </c>
      <c r="AH84">
        <v>30</v>
      </c>
      <c r="AI84">
        <v>31</v>
      </c>
      <c r="AJ84">
        <v>32</v>
      </c>
      <c r="AK84">
        <v>33</v>
      </c>
      <c r="AL84">
        <v>34</v>
      </c>
      <c r="AM84">
        <v>35</v>
      </c>
      <c r="AN84">
        <v>36</v>
      </c>
      <c r="AO84">
        <v>37</v>
      </c>
      <c r="AP84">
        <v>38</v>
      </c>
      <c r="AQ84">
        <v>39</v>
      </c>
      <c r="AR84">
        <v>40</v>
      </c>
      <c r="AS84">
        <v>41</v>
      </c>
      <c r="AT84">
        <v>42</v>
      </c>
      <c r="AU84">
        <v>43</v>
      </c>
      <c r="AV84">
        <v>44</v>
      </c>
      <c r="AW84">
        <v>45</v>
      </c>
      <c r="AX84">
        <v>46</v>
      </c>
      <c r="AY84">
        <v>47</v>
      </c>
      <c r="AZ84">
        <v>48</v>
      </c>
      <c r="BA84">
        <v>49</v>
      </c>
      <c r="BB84">
        <v>50</v>
      </c>
      <c r="BC84">
        <v>51</v>
      </c>
      <c r="BD84">
        <v>52</v>
      </c>
      <c r="BE84">
        <v>53</v>
      </c>
      <c r="BF84">
        <v>54</v>
      </c>
      <c r="BG84">
        <v>55</v>
      </c>
      <c r="BH84">
        <v>56</v>
      </c>
      <c r="BI84">
        <v>57</v>
      </c>
      <c r="BJ84">
        <v>58</v>
      </c>
      <c r="BK84">
        <v>59</v>
      </c>
      <c r="BL84">
        <v>60</v>
      </c>
      <c r="BM84">
        <v>61</v>
      </c>
      <c r="BN84">
        <v>62</v>
      </c>
      <c r="BO84">
        <v>63</v>
      </c>
      <c r="BP84">
        <v>64</v>
      </c>
      <c r="BQ84">
        <v>65</v>
      </c>
      <c r="BR84">
        <v>66</v>
      </c>
      <c r="BS84">
        <v>67</v>
      </c>
      <c r="BT84">
        <v>68</v>
      </c>
      <c r="BU84">
        <v>69</v>
      </c>
      <c r="BV84">
        <v>70</v>
      </c>
      <c r="BW84">
        <v>71</v>
      </c>
      <c r="BX84">
        <v>72</v>
      </c>
      <c r="BY84">
        <v>73</v>
      </c>
      <c r="BZ84">
        <v>74</v>
      </c>
      <c r="CA84">
        <v>75</v>
      </c>
      <c r="CB84">
        <v>76</v>
      </c>
      <c r="CC84">
        <v>77</v>
      </c>
      <c r="CD84">
        <v>78</v>
      </c>
      <c r="CE84">
        <v>79</v>
      </c>
      <c r="CF84">
        <v>80</v>
      </c>
      <c r="CG84">
        <v>81</v>
      </c>
      <c r="CH84">
        <v>82</v>
      </c>
      <c r="CI84">
        <v>83</v>
      </c>
      <c r="CJ84">
        <v>84</v>
      </c>
      <c r="CK84">
        <v>85</v>
      </c>
      <c r="CL84">
        <v>86</v>
      </c>
      <c r="CM84">
        <v>87</v>
      </c>
      <c r="CN84">
        <v>88</v>
      </c>
      <c r="CO84">
        <v>89</v>
      </c>
      <c r="CP84">
        <v>90</v>
      </c>
      <c r="CQ84">
        <v>91</v>
      </c>
      <c r="CR84">
        <v>92</v>
      </c>
      <c r="CS84">
        <v>93</v>
      </c>
      <c r="CT84">
        <v>94</v>
      </c>
      <c r="CU84">
        <v>95</v>
      </c>
      <c r="CV84">
        <v>96</v>
      </c>
      <c r="CW84">
        <v>97</v>
      </c>
      <c r="CX84">
        <v>98</v>
      </c>
      <c r="CY84">
        <v>99</v>
      </c>
      <c r="CZ84">
        <v>100</v>
      </c>
      <c r="DA84">
        <v>101</v>
      </c>
      <c r="DB84">
        <v>102</v>
      </c>
      <c r="DC84">
        <v>103</v>
      </c>
      <c r="DD84">
        <v>104</v>
      </c>
      <c r="DE84">
        <v>105</v>
      </c>
      <c r="DF84">
        <v>107</v>
      </c>
      <c r="DG84" t="s">
        <v>12</v>
      </c>
    </row>
    <row r="85" spans="2:111" x14ac:dyDescent="0.25">
      <c r="B85" t="s">
        <v>240</v>
      </c>
      <c r="C85" t="s">
        <v>233</v>
      </c>
      <c r="D85" s="1">
        <f>D70/D$92</f>
        <v>1</v>
      </c>
      <c r="E85" s="1">
        <f t="shared" ref="E85:BP89" si="0">E70/E$92</f>
        <v>1</v>
      </c>
      <c r="F85" s="1">
        <f t="shared" si="0"/>
        <v>1</v>
      </c>
      <c r="G85" s="1">
        <f t="shared" si="0"/>
        <v>1</v>
      </c>
      <c r="H85" s="1">
        <f t="shared" si="0"/>
        <v>1</v>
      </c>
      <c r="I85" s="1">
        <f t="shared" si="0"/>
        <v>1</v>
      </c>
      <c r="J85" s="1">
        <f t="shared" si="0"/>
        <v>1</v>
      </c>
      <c r="K85" s="1">
        <f t="shared" si="0"/>
        <v>1</v>
      </c>
      <c r="L85" s="1">
        <f t="shared" si="0"/>
        <v>1</v>
      </c>
      <c r="M85" s="1">
        <f t="shared" si="0"/>
        <v>1</v>
      </c>
      <c r="N85" s="1">
        <f t="shared" si="0"/>
        <v>1</v>
      </c>
      <c r="O85" s="1">
        <f t="shared" si="0"/>
        <v>1</v>
      </c>
      <c r="P85" s="1">
        <f t="shared" si="0"/>
        <v>1</v>
      </c>
      <c r="Q85" s="1">
        <f t="shared" si="0"/>
        <v>1</v>
      </c>
      <c r="R85" s="1">
        <f t="shared" si="0"/>
        <v>1</v>
      </c>
      <c r="S85" s="1">
        <f t="shared" si="0"/>
        <v>1</v>
      </c>
      <c r="T85" s="1">
        <f t="shared" si="0"/>
        <v>1</v>
      </c>
      <c r="U85" s="1">
        <f t="shared" si="0"/>
        <v>0.9995123537061118</v>
      </c>
      <c r="V85" s="1">
        <f t="shared" si="0"/>
        <v>0.99322089947089942</v>
      </c>
      <c r="W85" s="1">
        <f t="shared" si="0"/>
        <v>0.98625254582484723</v>
      </c>
      <c r="X85" s="1">
        <f t="shared" si="0"/>
        <v>0.97755892799483368</v>
      </c>
      <c r="Y85" s="1">
        <f t="shared" si="0"/>
        <v>0.95528987880773009</v>
      </c>
      <c r="Z85" s="1">
        <f t="shared" si="0"/>
        <v>0.92267874474280165</v>
      </c>
      <c r="AA85" s="1">
        <f t="shared" si="0"/>
        <v>0.90364372469635623</v>
      </c>
      <c r="AB85" s="1">
        <f t="shared" si="0"/>
        <v>0.85742695426036408</v>
      </c>
      <c r="AC85" s="1">
        <f t="shared" si="0"/>
        <v>0.81861685705464649</v>
      </c>
      <c r="AD85" s="1">
        <f t="shared" si="0"/>
        <v>0.7691740412979351</v>
      </c>
      <c r="AE85" s="1">
        <f t="shared" si="0"/>
        <v>0.7044517138387143</v>
      </c>
      <c r="AF85" s="1">
        <f t="shared" si="0"/>
        <v>0.64454976303317535</v>
      </c>
      <c r="AG85" s="1">
        <f t="shared" si="0"/>
        <v>0.59223557374884461</v>
      </c>
      <c r="AH85" s="1">
        <f t="shared" si="0"/>
        <v>0.53371307457941453</v>
      </c>
      <c r="AI85" s="1">
        <f t="shared" si="0"/>
        <v>0.47293559857763728</v>
      </c>
      <c r="AJ85" s="1">
        <f t="shared" si="0"/>
        <v>0.44059662775616082</v>
      </c>
      <c r="AK85" s="1">
        <f t="shared" si="0"/>
        <v>0.38362970711297073</v>
      </c>
      <c r="AL85" s="1">
        <f t="shared" si="0"/>
        <v>0.34642392717815346</v>
      </c>
      <c r="AM85" s="1">
        <f t="shared" si="0"/>
        <v>0.32257651427839673</v>
      </c>
      <c r="AN85" s="1">
        <f t="shared" si="0"/>
        <v>0.29123036649214662</v>
      </c>
      <c r="AO85" s="1">
        <f t="shared" si="0"/>
        <v>0.27421875000000001</v>
      </c>
      <c r="AP85" s="1">
        <f t="shared" si="0"/>
        <v>0.25553220422796391</v>
      </c>
      <c r="AQ85" s="1">
        <f t="shared" si="0"/>
        <v>0.23221556886227546</v>
      </c>
      <c r="AR85" s="1">
        <f t="shared" si="0"/>
        <v>0.21741233373639662</v>
      </c>
      <c r="AS85" s="1">
        <f t="shared" si="0"/>
        <v>0.20082791247782378</v>
      </c>
      <c r="AT85" s="1">
        <f t="shared" si="0"/>
        <v>0.19407008086253369</v>
      </c>
      <c r="AU85" s="1">
        <f t="shared" si="0"/>
        <v>0.17639534883720931</v>
      </c>
      <c r="AV85" s="1">
        <f t="shared" si="0"/>
        <v>0.1746714734271427</v>
      </c>
      <c r="AW85" s="1">
        <f t="shared" si="0"/>
        <v>0.16412432618419542</v>
      </c>
      <c r="AX85" s="1">
        <f t="shared" si="0"/>
        <v>0.15057645277745429</v>
      </c>
      <c r="AY85" s="1">
        <f t="shared" si="0"/>
        <v>0.13697649445173607</v>
      </c>
      <c r="AZ85" s="1">
        <f t="shared" si="0"/>
        <v>0.12990861941220055</v>
      </c>
      <c r="BA85" s="1">
        <f t="shared" si="0"/>
        <v>0.12335192697768763</v>
      </c>
      <c r="BB85" s="1">
        <f t="shared" si="0"/>
        <v>0.12315595363540568</v>
      </c>
      <c r="BC85" s="1">
        <f t="shared" si="0"/>
        <v>0.11514028586553732</v>
      </c>
      <c r="BD85" s="1">
        <f t="shared" si="0"/>
        <v>0.10927152317880795</v>
      </c>
      <c r="BE85" s="1">
        <f t="shared" si="0"/>
        <v>0.10162374020156775</v>
      </c>
      <c r="BF85" s="1">
        <f t="shared" si="0"/>
        <v>9.5676307332749053E-2</v>
      </c>
      <c r="BG85" s="1">
        <f t="shared" si="0"/>
        <v>9.1078355314197057E-2</v>
      </c>
      <c r="BH85" s="1">
        <f t="shared" si="0"/>
        <v>9.0246549852690344E-2</v>
      </c>
      <c r="BI85" s="1">
        <f t="shared" si="0"/>
        <v>8.8031012760458729E-2</v>
      </c>
      <c r="BJ85" s="1">
        <f t="shared" si="0"/>
        <v>7.7630918520997155E-2</v>
      </c>
      <c r="BK85" s="1">
        <f t="shared" si="0"/>
        <v>8.1170623964660404E-2</v>
      </c>
      <c r="BL85" s="1">
        <f t="shared" si="0"/>
        <v>7.370517928286853E-2</v>
      </c>
      <c r="BM85" s="1">
        <f t="shared" si="0"/>
        <v>7.0175438596491224E-2</v>
      </c>
      <c r="BN85" s="1">
        <f t="shared" si="0"/>
        <v>6.8642447418738053E-2</v>
      </c>
      <c r="BO85" s="1">
        <f t="shared" si="0"/>
        <v>7.0175438596491224E-2</v>
      </c>
      <c r="BP85" s="1">
        <f t="shared" si="0"/>
        <v>6.2854740382594074E-2</v>
      </c>
      <c r="BQ85" s="1">
        <f t="shared" ref="BQ85:DF91" si="1">BQ70/BQ$92</f>
        <v>5.83781143136297E-2</v>
      </c>
      <c r="BR85" s="1">
        <f t="shared" si="1"/>
        <v>6.1710037174721191E-2</v>
      </c>
      <c r="BS85" s="1">
        <f t="shared" si="1"/>
        <v>6.4271749755620722E-2</v>
      </c>
      <c r="BT85" s="1">
        <f t="shared" si="1"/>
        <v>6.5726517250062955E-2</v>
      </c>
      <c r="BU85" s="1">
        <f t="shared" si="1"/>
        <v>6.4141553773845728E-2</v>
      </c>
      <c r="BV85" s="1">
        <f t="shared" si="1"/>
        <v>6.7440574903261469E-2</v>
      </c>
      <c r="BW85" s="1">
        <f t="shared" si="1"/>
        <v>5.6126482213438737E-2</v>
      </c>
      <c r="BX85" s="1">
        <f t="shared" si="1"/>
        <v>5.8807212205270458E-2</v>
      </c>
      <c r="BY85" s="1">
        <f t="shared" si="1"/>
        <v>6.216696269982238E-2</v>
      </c>
      <c r="BZ85" s="1">
        <f t="shared" si="1"/>
        <v>6.2129253824539495E-2</v>
      </c>
      <c r="CA85" s="1">
        <f t="shared" si="1"/>
        <v>6.7989590110605069E-2</v>
      </c>
      <c r="CB85" s="1">
        <f t="shared" si="1"/>
        <v>5.659098610640461E-2</v>
      </c>
      <c r="CC85" s="1">
        <f t="shared" si="1"/>
        <v>5.8479532163742687E-2</v>
      </c>
      <c r="CD85" s="1">
        <f t="shared" si="1"/>
        <v>5.8269996380745565E-2</v>
      </c>
      <c r="CE85" s="1">
        <f t="shared" si="1"/>
        <v>6.3094818470215017E-2</v>
      </c>
      <c r="CF85" s="1">
        <f t="shared" si="1"/>
        <v>5.6556195965417867E-2</v>
      </c>
      <c r="CG85" s="1">
        <f t="shared" si="1"/>
        <v>5.9945504087193457E-2</v>
      </c>
      <c r="CH85" s="1">
        <f t="shared" si="1"/>
        <v>6.3755458515283844E-2</v>
      </c>
      <c r="CI85" s="1">
        <f t="shared" si="1"/>
        <v>6.4408396946564889E-2</v>
      </c>
      <c r="CJ85" s="1">
        <f t="shared" si="1"/>
        <v>6.4443188241944602E-2</v>
      </c>
      <c r="CK85" s="1">
        <f t="shared" si="1"/>
        <v>7.7176781002638528E-2</v>
      </c>
      <c r="CL85" s="1">
        <f t="shared" si="1"/>
        <v>7.0895522388059698E-2</v>
      </c>
      <c r="CM85" s="1">
        <f t="shared" si="1"/>
        <v>5.918727915194346E-2</v>
      </c>
      <c r="CN85" s="1">
        <f t="shared" si="1"/>
        <v>8.4974093264248707E-2</v>
      </c>
      <c r="CO85" s="1">
        <f t="shared" si="1"/>
        <v>8.4682440846824414E-2</v>
      </c>
      <c r="CP85" s="1">
        <f t="shared" si="1"/>
        <v>7.9460269865067462E-2</v>
      </c>
      <c r="CQ85" s="1">
        <f t="shared" si="1"/>
        <v>7.9331941544885182E-2</v>
      </c>
      <c r="CR85" s="1">
        <f t="shared" si="1"/>
        <v>8.1180811808118078E-2</v>
      </c>
      <c r="CS85" s="1">
        <f t="shared" si="1"/>
        <v>7.7586206896551727E-2</v>
      </c>
      <c r="CT85" s="1">
        <f t="shared" si="1"/>
        <v>0.10382513661202186</v>
      </c>
      <c r="CU85" s="1">
        <f t="shared" si="1"/>
        <v>5.5214723926380369E-2</v>
      </c>
      <c r="CV85" s="1">
        <f t="shared" si="1"/>
        <v>0.10144927536231885</v>
      </c>
      <c r="CW85" s="1">
        <f t="shared" si="1"/>
        <v>8.3333333333333329E-2</v>
      </c>
      <c r="CX85" s="1">
        <f t="shared" si="1"/>
        <v>0.13333333333333333</v>
      </c>
      <c r="CY85" s="1">
        <f t="shared" si="1"/>
        <v>9.6774193548387094E-2</v>
      </c>
      <c r="CZ85" s="1">
        <f t="shared" si="1"/>
        <v>0.08</v>
      </c>
      <c r="DA85" s="1">
        <f t="shared" si="1"/>
        <v>6.25E-2</v>
      </c>
      <c r="DB85" s="1">
        <f t="shared" si="1"/>
        <v>0</v>
      </c>
      <c r="DC85" s="1">
        <f t="shared" si="1"/>
        <v>0.2</v>
      </c>
      <c r="DD85" s="1">
        <f t="shared" si="1"/>
        <v>1</v>
      </c>
      <c r="DE85" s="1">
        <f t="shared" si="1"/>
        <v>0</v>
      </c>
      <c r="DF85" s="1">
        <f t="shared" si="1"/>
        <v>0</v>
      </c>
      <c r="DG85">
        <v>227012</v>
      </c>
    </row>
    <row r="86" spans="2:111" x14ac:dyDescent="0.25">
      <c r="B86" t="s">
        <v>241</v>
      </c>
      <c r="C86" t="s">
        <v>234</v>
      </c>
      <c r="D86" s="1">
        <f t="shared" ref="D86:S91" si="2">D71/D$92</f>
        <v>0</v>
      </c>
      <c r="E86" s="1">
        <f t="shared" si="2"/>
        <v>0</v>
      </c>
      <c r="F86" s="1">
        <f t="shared" si="2"/>
        <v>0</v>
      </c>
      <c r="G86" s="1">
        <f t="shared" si="2"/>
        <v>0</v>
      </c>
      <c r="H86" s="1">
        <f t="shared" si="2"/>
        <v>0</v>
      </c>
      <c r="I86" s="1">
        <f t="shared" si="2"/>
        <v>0</v>
      </c>
      <c r="J86" s="1">
        <f t="shared" si="2"/>
        <v>0</v>
      </c>
      <c r="K86" s="1">
        <f t="shared" si="2"/>
        <v>0</v>
      </c>
      <c r="L86" s="1">
        <f t="shared" si="2"/>
        <v>0</v>
      </c>
      <c r="M86" s="1">
        <f t="shared" si="2"/>
        <v>0</v>
      </c>
      <c r="N86" s="1">
        <f t="shared" si="2"/>
        <v>0</v>
      </c>
      <c r="O86" s="1">
        <f t="shared" si="2"/>
        <v>0</v>
      </c>
      <c r="P86" s="1">
        <f t="shared" si="2"/>
        <v>0</v>
      </c>
      <c r="Q86" s="1">
        <f t="shared" si="2"/>
        <v>0</v>
      </c>
      <c r="R86" s="1">
        <f t="shared" si="2"/>
        <v>0</v>
      </c>
      <c r="S86" s="1">
        <f t="shared" si="2"/>
        <v>0</v>
      </c>
      <c r="T86" s="1">
        <f t="shared" si="0"/>
        <v>0</v>
      </c>
      <c r="U86" s="1">
        <f t="shared" si="0"/>
        <v>4.8764629388816646E-4</v>
      </c>
      <c r="V86" s="1">
        <f t="shared" si="0"/>
        <v>4.6296296296296294E-3</v>
      </c>
      <c r="W86" s="1">
        <f t="shared" si="0"/>
        <v>9.3346911065851999E-3</v>
      </c>
      <c r="X86" s="1">
        <f t="shared" si="0"/>
        <v>1.6790442363577657E-2</v>
      </c>
      <c r="Y86" s="1">
        <f t="shared" si="0"/>
        <v>3.5211267605633804E-2</v>
      </c>
      <c r="Z86" s="1">
        <f t="shared" si="0"/>
        <v>5.9527660951148496E-2</v>
      </c>
      <c r="AA86" s="1">
        <f t="shared" si="0"/>
        <v>7.238866396761133E-2</v>
      </c>
      <c r="AB86" s="1">
        <f t="shared" si="0"/>
        <v>0.11014226709499771</v>
      </c>
      <c r="AC86" s="1">
        <f t="shared" si="0"/>
        <v>0.1373880827415869</v>
      </c>
      <c r="AD86" s="1">
        <f t="shared" si="0"/>
        <v>0.18303834808259586</v>
      </c>
      <c r="AE86" s="1">
        <f t="shared" si="0"/>
        <v>0.23680841985492818</v>
      </c>
      <c r="AF86" s="1">
        <f t="shared" si="0"/>
        <v>0.2844955991875423</v>
      </c>
      <c r="AG86" s="1">
        <f t="shared" si="0"/>
        <v>0.33751485540736831</v>
      </c>
      <c r="AH86" s="1">
        <f t="shared" si="0"/>
        <v>0.38866074976818121</v>
      </c>
      <c r="AI86" s="1">
        <f t="shared" si="0"/>
        <v>0.44396154352693268</v>
      </c>
      <c r="AJ86" s="1">
        <f t="shared" si="0"/>
        <v>0.48041504539559016</v>
      </c>
      <c r="AK86" s="1">
        <f t="shared" si="0"/>
        <v>0.52353556485355646</v>
      </c>
      <c r="AL86" s="1">
        <f t="shared" si="0"/>
        <v>0.56176853055916776</v>
      </c>
      <c r="AM86" s="1">
        <f t="shared" si="0"/>
        <v>0.58086822896657697</v>
      </c>
      <c r="AN86" s="1">
        <f t="shared" si="0"/>
        <v>0.60366492146596862</v>
      </c>
      <c r="AO86" s="1">
        <f t="shared" si="0"/>
        <v>0.61250000000000004</v>
      </c>
      <c r="AP86" s="1">
        <f t="shared" si="0"/>
        <v>0.62529360860427741</v>
      </c>
      <c r="AQ86" s="1">
        <f t="shared" si="0"/>
        <v>0.64155688622754492</v>
      </c>
      <c r="AR86" s="1">
        <f t="shared" si="0"/>
        <v>0.64885126964933493</v>
      </c>
      <c r="AS86" s="1">
        <f t="shared" si="0"/>
        <v>0.66386753400354814</v>
      </c>
      <c r="AT86" s="1">
        <f t="shared" si="0"/>
        <v>0.66401031290284773</v>
      </c>
      <c r="AU86" s="1">
        <f t="shared" si="0"/>
        <v>0.67604651162790697</v>
      </c>
      <c r="AV86" s="1">
        <f t="shared" si="0"/>
        <v>0.66530991975811138</v>
      </c>
      <c r="AW86" s="1">
        <f t="shared" si="0"/>
        <v>0.67828879458653513</v>
      </c>
      <c r="AX86" s="1">
        <f t="shared" si="0"/>
        <v>0.68382438569931292</v>
      </c>
      <c r="AY86" s="1">
        <f t="shared" si="0"/>
        <v>0.68643359980909202</v>
      </c>
      <c r="AZ86" s="1">
        <f t="shared" si="0"/>
        <v>0.69461595455668068</v>
      </c>
      <c r="BA86" s="1">
        <f t="shared" si="0"/>
        <v>0.69586713995943206</v>
      </c>
      <c r="BB86" s="1">
        <f t="shared" si="0"/>
        <v>0.69388830347734454</v>
      </c>
      <c r="BC86" s="1">
        <f t="shared" si="0"/>
        <v>0.70473795659078875</v>
      </c>
      <c r="BD86" s="1">
        <f t="shared" si="0"/>
        <v>0.70364238410596025</v>
      </c>
      <c r="BE86" s="1">
        <f t="shared" si="0"/>
        <v>0.70366741321388582</v>
      </c>
      <c r="BF86" s="1">
        <f t="shared" si="0"/>
        <v>0.7094653812445223</v>
      </c>
      <c r="BG86" s="1">
        <f t="shared" si="0"/>
        <v>0.71652443754848716</v>
      </c>
      <c r="BH86" s="1">
        <f t="shared" si="0"/>
        <v>0.71576988680415565</v>
      </c>
      <c r="BI86" s="1">
        <f t="shared" si="0"/>
        <v>0.71717008560814088</v>
      </c>
      <c r="BJ86" s="1">
        <f t="shared" si="0"/>
        <v>0.73331102559812611</v>
      </c>
      <c r="BK86" s="1">
        <f t="shared" si="0"/>
        <v>0.72575004601509296</v>
      </c>
      <c r="BL86" s="1">
        <f t="shared" si="0"/>
        <v>0.73560304237595076</v>
      </c>
      <c r="BM86" s="1">
        <f t="shared" si="0"/>
        <v>0.73518005540166209</v>
      </c>
      <c r="BN86" s="1">
        <f t="shared" si="0"/>
        <v>0.72925430210325048</v>
      </c>
      <c r="BO86" s="1">
        <f t="shared" si="0"/>
        <v>0.73006379585326953</v>
      </c>
      <c r="BP86" s="1">
        <f t="shared" si="0"/>
        <v>0.73029220096699599</v>
      </c>
      <c r="BQ86" s="1">
        <f t="shared" si="1"/>
        <v>0.71787982413287743</v>
      </c>
      <c r="BR86" s="1">
        <f t="shared" si="1"/>
        <v>0.71375464684014867</v>
      </c>
      <c r="BS86" s="1">
        <f t="shared" si="1"/>
        <v>0.70185728250244384</v>
      </c>
      <c r="BT86" s="1">
        <f t="shared" si="1"/>
        <v>0.69151347267690755</v>
      </c>
      <c r="BU86" s="1">
        <f t="shared" si="1"/>
        <v>0.680951064418026</v>
      </c>
      <c r="BV86" s="1">
        <f t="shared" si="1"/>
        <v>0.66777224986180206</v>
      </c>
      <c r="BW86" s="1">
        <f t="shared" si="1"/>
        <v>0.66086956521739126</v>
      </c>
      <c r="BX86" s="1">
        <f t="shared" si="1"/>
        <v>0.64493758668515955</v>
      </c>
      <c r="BY86" s="1">
        <f t="shared" si="1"/>
        <v>0.63439905269390173</v>
      </c>
      <c r="BZ86" s="1">
        <f t="shared" si="1"/>
        <v>0.61223852638151732</v>
      </c>
      <c r="CA86" s="1">
        <f t="shared" si="1"/>
        <v>0.59173715029277818</v>
      </c>
      <c r="CB86" s="1">
        <f t="shared" si="1"/>
        <v>0.58285327007793963</v>
      </c>
      <c r="CC86" s="1">
        <f t="shared" si="1"/>
        <v>0.57206742346061235</v>
      </c>
      <c r="CD86" s="1">
        <f t="shared" si="1"/>
        <v>0.55591748099891425</v>
      </c>
      <c r="CE86" s="1">
        <f t="shared" si="1"/>
        <v>0.52238279873105398</v>
      </c>
      <c r="CF86" s="1">
        <f t="shared" si="1"/>
        <v>0.49171469740634005</v>
      </c>
      <c r="CG86" s="1">
        <f t="shared" si="1"/>
        <v>0.46827559361619309</v>
      </c>
      <c r="CH86" s="1">
        <f t="shared" si="1"/>
        <v>0.43275109170305676</v>
      </c>
      <c r="CI86" s="1">
        <f t="shared" si="1"/>
        <v>0.38072519083969464</v>
      </c>
      <c r="CJ86" s="1">
        <f t="shared" si="1"/>
        <v>0.33239118145845109</v>
      </c>
      <c r="CK86" s="1">
        <f t="shared" si="1"/>
        <v>0.31596306068601582</v>
      </c>
      <c r="CL86" s="1">
        <f t="shared" si="1"/>
        <v>0.2746268656716418</v>
      </c>
      <c r="CM86" s="1">
        <f t="shared" si="1"/>
        <v>0.22614840989399293</v>
      </c>
      <c r="CN86" s="1">
        <f t="shared" si="1"/>
        <v>0.20518134715025907</v>
      </c>
      <c r="CO86" s="1">
        <f t="shared" si="1"/>
        <v>0.22415940224159403</v>
      </c>
      <c r="CP86" s="1">
        <f t="shared" si="1"/>
        <v>0.17991004497751126</v>
      </c>
      <c r="CQ86" s="1">
        <f t="shared" si="1"/>
        <v>0.1336116910229645</v>
      </c>
      <c r="CR86" s="1">
        <f t="shared" si="1"/>
        <v>0.16236162361623616</v>
      </c>
      <c r="CS86" s="1">
        <f t="shared" si="1"/>
        <v>0.1206896551724138</v>
      </c>
      <c r="CT86" s="1">
        <f t="shared" si="1"/>
        <v>8.7431693989071038E-2</v>
      </c>
      <c r="CU86" s="1">
        <f t="shared" si="1"/>
        <v>0.1165644171779141</v>
      </c>
      <c r="CV86" s="1">
        <f t="shared" si="1"/>
        <v>9.420289855072464E-2</v>
      </c>
      <c r="CW86" s="1">
        <f t="shared" si="1"/>
        <v>5.9523809523809521E-2</v>
      </c>
      <c r="CX86" s="1">
        <f t="shared" si="1"/>
        <v>6.6666666666666666E-2</v>
      </c>
      <c r="CY86" s="1">
        <f t="shared" si="1"/>
        <v>9.6774193548387094E-2</v>
      </c>
      <c r="CZ86" s="1">
        <f t="shared" si="1"/>
        <v>0.08</v>
      </c>
      <c r="DA86" s="1">
        <f t="shared" si="1"/>
        <v>0</v>
      </c>
      <c r="DB86" s="1">
        <f t="shared" si="1"/>
        <v>0</v>
      </c>
      <c r="DC86" s="1">
        <f t="shared" si="1"/>
        <v>0</v>
      </c>
      <c r="DD86" s="1">
        <f t="shared" si="1"/>
        <v>0</v>
      </c>
      <c r="DE86" s="1">
        <f t="shared" si="1"/>
        <v>0</v>
      </c>
      <c r="DF86" s="1">
        <f t="shared" si="1"/>
        <v>0</v>
      </c>
      <c r="DG86">
        <v>216613</v>
      </c>
    </row>
    <row r="87" spans="2:111" x14ac:dyDescent="0.25">
      <c r="B87" t="s">
        <v>242</v>
      </c>
      <c r="C87" t="s">
        <v>235</v>
      </c>
      <c r="D87" s="1">
        <f t="shared" si="2"/>
        <v>0</v>
      </c>
      <c r="E87" s="1">
        <f t="shared" si="0"/>
        <v>0</v>
      </c>
      <c r="F87" s="1">
        <f t="shared" si="0"/>
        <v>0</v>
      </c>
      <c r="G87" s="1">
        <f t="shared" si="0"/>
        <v>0</v>
      </c>
      <c r="H87" s="1">
        <f t="shared" si="0"/>
        <v>0</v>
      </c>
      <c r="I87" s="1">
        <f t="shared" si="0"/>
        <v>0</v>
      </c>
      <c r="J87" s="1">
        <f t="shared" si="0"/>
        <v>0</v>
      </c>
      <c r="K87" s="1">
        <f t="shared" si="0"/>
        <v>0</v>
      </c>
      <c r="L87" s="1">
        <f t="shared" si="0"/>
        <v>0</v>
      </c>
      <c r="M87" s="1">
        <f t="shared" si="0"/>
        <v>0</v>
      </c>
      <c r="N87" s="1">
        <f t="shared" si="0"/>
        <v>0</v>
      </c>
      <c r="O87" s="1">
        <f t="shared" si="0"/>
        <v>0</v>
      </c>
      <c r="P87" s="1">
        <f t="shared" si="0"/>
        <v>0</v>
      </c>
      <c r="Q87" s="1">
        <f t="shared" si="0"/>
        <v>0</v>
      </c>
      <c r="R87" s="1">
        <f t="shared" si="0"/>
        <v>0</v>
      </c>
      <c r="S87" s="1">
        <f t="shared" si="0"/>
        <v>0</v>
      </c>
      <c r="T87" s="1">
        <f t="shared" si="0"/>
        <v>0</v>
      </c>
      <c r="U87" s="1">
        <f t="shared" si="0"/>
        <v>0</v>
      </c>
      <c r="V87" s="1">
        <f t="shared" si="0"/>
        <v>1.3227513227513227E-3</v>
      </c>
      <c r="W87" s="1">
        <f t="shared" si="0"/>
        <v>3.0549898167006109E-3</v>
      </c>
      <c r="X87" s="1">
        <f t="shared" si="0"/>
        <v>5.0048433968356478E-3</v>
      </c>
      <c r="Y87" s="1">
        <f t="shared" si="0"/>
        <v>7.3698001965280049E-3</v>
      </c>
      <c r="Z87" s="1">
        <f t="shared" si="0"/>
        <v>1.4558395341313491E-2</v>
      </c>
      <c r="AA87" s="1">
        <f t="shared" si="0"/>
        <v>1.9271255060728746E-2</v>
      </c>
      <c r="AB87" s="1">
        <f t="shared" si="0"/>
        <v>2.5393911580235583E-2</v>
      </c>
      <c r="AC87" s="1">
        <f t="shared" si="0"/>
        <v>3.3343624575486258E-2</v>
      </c>
      <c r="AD87" s="1">
        <f t="shared" si="0"/>
        <v>3.5250737463126847E-2</v>
      </c>
      <c r="AE87" s="1">
        <f t="shared" si="0"/>
        <v>4.1957047361683972E-2</v>
      </c>
      <c r="AF87" s="1">
        <f t="shared" si="0"/>
        <v>4.9153689911983753E-2</v>
      </c>
      <c r="AG87" s="1">
        <f t="shared" si="0"/>
        <v>4.2123332893173118E-2</v>
      </c>
      <c r="AH87" s="1">
        <f t="shared" si="0"/>
        <v>4.5568949529739035E-2</v>
      </c>
      <c r="AI87" s="1">
        <f t="shared" si="0"/>
        <v>3.9114974318451207E-2</v>
      </c>
      <c r="AJ87" s="1">
        <f t="shared" si="0"/>
        <v>3.7613488975356678E-2</v>
      </c>
      <c r="AK87" s="1">
        <f t="shared" si="0"/>
        <v>3.7526150627615065E-2</v>
      </c>
      <c r="AL87" s="1">
        <f t="shared" si="0"/>
        <v>2.9388816644993498E-2</v>
      </c>
      <c r="AM87" s="1">
        <f t="shared" si="0"/>
        <v>2.7020105007043157E-2</v>
      </c>
      <c r="AN87" s="1">
        <f t="shared" si="0"/>
        <v>2.5916230366492148E-2</v>
      </c>
      <c r="AO87" s="1">
        <f t="shared" si="0"/>
        <v>2.3046875000000001E-2</v>
      </c>
      <c r="AP87" s="1">
        <f t="shared" si="0"/>
        <v>2.1881567560885152E-2</v>
      </c>
      <c r="AQ87" s="1">
        <f t="shared" si="0"/>
        <v>1.9401197604790418E-2</v>
      </c>
      <c r="AR87" s="1">
        <f t="shared" si="0"/>
        <v>1.9951632406287789E-2</v>
      </c>
      <c r="AS87" s="1">
        <f t="shared" si="0"/>
        <v>1.5966883500887048E-2</v>
      </c>
      <c r="AT87" s="1">
        <f t="shared" si="0"/>
        <v>1.6406890894175553E-2</v>
      </c>
      <c r="AU87" s="1">
        <f t="shared" si="0"/>
        <v>1.7441860465116279E-2</v>
      </c>
      <c r="AV87" s="1">
        <f t="shared" si="0"/>
        <v>1.5118036981044308E-2</v>
      </c>
      <c r="AW87" s="1">
        <f t="shared" si="0"/>
        <v>1.0436976717513476E-2</v>
      </c>
      <c r="AX87" s="1">
        <f t="shared" si="0"/>
        <v>1.1994875975311518E-2</v>
      </c>
      <c r="AY87" s="1">
        <f t="shared" si="0"/>
        <v>1.276697291492662E-2</v>
      </c>
      <c r="AZ87" s="1">
        <f t="shared" si="0"/>
        <v>1.222524080019758E-2</v>
      </c>
      <c r="BA87" s="1">
        <f t="shared" si="0"/>
        <v>9.7616632860040575E-3</v>
      </c>
      <c r="BB87" s="1">
        <f t="shared" si="0"/>
        <v>1.1459430979978926E-2</v>
      </c>
      <c r="BC87" s="1">
        <f t="shared" si="0"/>
        <v>1.0058231868713605E-2</v>
      </c>
      <c r="BD87" s="1">
        <f t="shared" si="0"/>
        <v>7.7262693156732896E-3</v>
      </c>
      <c r="BE87" s="1">
        <f t="shared" si="0"/>
        <v>8.2586786114221718E-3</v>
      </c>
      <c r="BF87" s="1">
        <f t="shared" si="0"/>
        <v>7.1574642126789366E-3</v>
      </c>
      <c r="BG87" s="1">
        <f t="shared" si="0"/>
        <v>8.0682699767261438E-3</v>
      </c>
      <c r="BH87" s="1">
        <f t="shared" si="0"/>
        <v>7.7531400217087923E-3</v>
      </c>
      <c r="BI87" s="1">
        <f t="shared" si="0"/>
        <v>8.7223388790179292E-3</v>
      </c>
      <c r="BJ87" s="1">
        <f t="shared" si="0"/>
        <v>7.3615526183704203E-3</v>
      </c>
      <c r="BK87" s="1">
        <f t="shared" si="0"/>
        <v>5.3377507822565803E-3</v>
      </c>
      <c r="BL87" s="1">
        <f t="shared" si="0"/>
        <v>5.795001810938066E-3</v>
      </c>
      <c r="BM87" s="1">
        <f t="shared" si="0"/>
        <v>6.2788550323176363E-3</v>
      </c>
      <c r="BN87" s="1">
        <f t="shared" si="0"/>
        <v>4.7801147227533461E-3</v>
      </c>
      <c r="BO87" s="1">
        <f t="shared" si="0"/>
        <v>4.1866028708133973E-3</v>
      </c>
      <c r="BP87" s="1">
        <f t="shared" si="0"/>
        <v>4.8349800294303132E-3</v>
      </c>
      <c r="BQ87" s="1">
        <f t="shared" si="1"/>
        <v>4.6409379579872984E-3</v>
      </c>
      <c r="BR87" s="1">
        <f t="shared" si="1"/>
        <v>4.2131350681536553E-3</v>
      </c>
      <c r="BS87" s="1">
        <f t="shared" si="1"/>
        <v>3.4213098729227761E-3</v>
      </c>
      <c r="BT87" s="1">
        <f t="shared" si="1"/>
        <v>3.777386048854193E-3</v>
      </c>
      <c r="BU87" s="1">
        <f t="shared" si="1"/>
        <v>4.7000276472214542E-3</v>
      </c>
      <c r="BV87" s="1">
        <f t="shared" si="1"/>
        <v>4.6987285793255945E-3</v>
      </c>
      <c r="BW87" s="1">
        <f t="shared" si="1"/>
        <v>5.270092226613966E-3</v>
      </c>
      <c r="BX87" s="1">
        <f t="shared" si="1"/>
        <v>3.3287101248266299E-3</v>
      </c>
      <c r="BY87" s="1">
        <f t="shared" si="1"/>
        <v>2.6642984014209592E-3</v>
      </c>
      <c r="BZ87" s="1">
        <f t="shared" si="1"/>
        <v>3.1220730565095223E-3</v>
      </c>
      <c r="CA87" s="1">
        <f t="shared" si="1"/>
        <v>1.9518542615484711E-3</v>
      </c>
      <c r="CB87" s="1">
        <f t="shared" si="1"/>
        <v>1.6943409013893595E-3</v>
      </c>
      <c r="CC87" s="1">
        <f t="shared" si="1"/>
        <v>1.7199862401100791E-3</v>
      </c>
      <c r="CD87" s="1">
        <f t="shared" si="1"/>
        <v>1.8096272167933405E-3</v>
      </c>
      <c r="CE87" s="1">
        <f t="shared" si="1"/>
        <v>2.1149101163200562E-3</v>
      </c>
      <c r="CF87" s="1">
        <f t="shared" si="1"/>
        <v>2.5216138328530259E-3</v>
      </c>
      <c r="CG87" s="1">
        <f t="shared" si="1"/>
        <v>1.557026080186843E-3</v>
      </c>
      <c r="CH87" s="1">
        <f t="shared" si="1"/>
        <v>2.1834061135371178E-3</v>
      </c>
      <c r="CI87" s="1">
        <f t="shared" si="1"/>
        <v>0</v>
      </c>
      <c r="CJ87" s="1">
        <f t="shared" si="1"/>
        <v>0</v>
      </c>
      <c r="CK87" s="1">
        <f t="shared" si="1"/>
        <v>1.3192612137203166E-3</v>
      </c>
      <c r="CL87" s="1">
        <f t="shared" si="1"/>
        <v>7.4626865671641792E-4</v>
      </c>
      <c r="CM87" s="1">
        <f t="shared" si="1"/>
        <v>8.8339222614840988E-4</v>
      </c>
      <c r="CN87" s="1">
        <f t="shared" si="1"/>
        <v>0</v>
      </c>
      <c r="CO87" s="1">
        <f t="shared" si="1"/>
        <v>1.2453300124533001E-3</v>
      </c>
      <c r="CP87" s="1">
        <f t="shared" si="1"/>
        <v>0</v>
      </c>
      <c r="CQ87" s="1">
        <f t="shared" si="1"/>
        <v>0</v>
      </c>
      <c r="CR87" s="1">
        <f t="shared" si="1"/>
        <v>0</v>
      </c>
      <c r="CS87" s="1">
        <f t="shared" si="1"/>
        <v>0</v>
      </c>
      <c r="CT87" s="1">
        <f t="shared" si="1"/>
        <v>0</v>
      </c>
      <c r="CU87" s="1">
        <f t="shared" si="1"/>
        <v>0</v>
      </c>
      <c r="CV87" s="1">
        <f t="shared" si="1"/>
        <v>0</v>
      </c>
      <c r="CW87" s="1">
        <f t="shared" si="1"/>
        <v>0</v>
      </c>
      <c r="CX87" s="1">
        <f t="shared" si="1"/>
        <v>0</v>
      </c>
      <c r="CY87" s="1">
        <f t="shared" si="1"/>
        <v>0</v>
      </c>
      <c r="CZ87" s="1">
        <f t="shared" si="1"/>
        <v>0</v>
      </c>
      <c r="DA87" s="1">
        <f t="shared" si="1"/>
        <v>0</v>
      </c>
      <c r="DB87" s="1">
        <f t="shared" si="1"/>
        <v>0</v>
      </c>
      <c r="DC87" s="1">
        <f t="shared" si="1"/>
        <v>0</v>
      </c>
      <c r="DD87" s="1">
        <f t="shared" si="1"/>
        <v>0</v>
      </c>
      <c r="DE87" s="1">
        <f t="shared" si="1"/>
        <v>0</v>
      </c>
      <c r="DF87" s="1">
        <f t="shared" si="1"/>
        <v>0</v>
      </c>
      <c r="DG87">
        <v>6364</v>
      </c>
    </row>
    <row r="88" spans="2:111" x14ac:dyDescent="0.25">
      <c r="B88" t="s">
        <v>243</v>
      </c>
      <c r="C88" t="s">
        <v>236</v>
      </c>
      <c r="D88" s="1">
        <f t="shared" si="2"/>
        <v>0</v>
      </c>
      <c r="E88" s="1">
        <f t="shared" si="0"/>
        <v>0</v>
      </c>
      <c r="F88" s="1">
        <f t="shared" si="0"/>
        <v>0</v>
      </c>
      <c r="G88" s="1">
        <f t="shared" si="0"/>
        <v>0</v>
      </c>
      <c r="H88" s="1">
        <f t="shared" si="0"/>
        <v>0</v>
      </c>
      <c r="I88" s="1">
        <f t="shared" si="0"/>
        <v>0</v>
      </c>
      <c r="J88" s="1">
        <f t="shared" si="0"/>
        <v>0</v>
      </c>
      <c r="K88" s="1">
        <f t="shared" si="0"/>
        <v>0</v>
      </c>
      <c r="L88" s="1">
        <f t="shared" si="0"/>
        <v>0</v>
      </c>
      <c r="M88" s="1">
        <f t="shared" si="0"/>
        <v>0</v>
      </c>
      <c r="N88" s="1">
        <f t="shared" si="0"/>
        <v>0</v>
      </c>
      <c r="O88" s="1">
        <f t="shared" si="0"/>
        <v>0</v>
      </c>
      <c r="P88" s="1">
        <f t="shared" si="0"/>
        <v>0</v>
      </c>
      <c r="Q88" s="1">
        <f t="shared" si="0"/>
        <v>0</v>
      </c>
      <c r="R88" s="1">
        <f t="shared" si="0"/>
        <v>0</v>
      </c>
      <c r="S88" s="1">
        <f t="shared" si="0"/>
        <v>0</v>
      </c>
      <c r="T88" s="1">
        <f t="shared" si="0"/>
        <v>0</v>
      </c>
      <c r="U88" s="1">
        <f t="shared" si="0"/>
        <v>0</v>
      </c>
      <c r="V88" s="1">
        <f t="shared" si="0"/>
        <v>0</v>
      </c>
      <c r="W88" s="1">
        <f t="shared" si="0"/>
        <v>1.6972165648336727E-4</v>
      </c>
      <c r="X88" s="1">
        <f t="shared" si="0"/>
        <v>1.6144656118824668E-4</v>
      </c>
      <c r="Y88" s="1">
        <f t="shared" si="0"/>
        <v>1.6377333770062233E-4</v>
      </c>
      <c r="Z88" s="1">
        <f t="shared" si="0"/>
        <v>4.8527984471044967E-4</v>
      </c>
      <c r="AA88" s="1">
        <f t="shared" si="0"/>
        <v>0</v>
      </c>
      <c r="AB88" s="1">
        <f t="shared" si="0"/>
        <v>6.1190148386109841E-4</v>
      </c>
      <c r="AC88" s="1">
        <f t="shared" si="0"/>
        <v>4.631058968817536E-4</v>
      </c>
      <c r="AD88" s="1">
        <f t="shared" si="0"/>
        <v>5.8997050147492625E-4</v>
      </c>
      <c r="AE88" s="1">
        <f t="shared" si="0"/>
        <v>7.1113639596074522E-4</v>
      </c>
      <c r="AF88" s="1">
        <f t="shared" si="0"/>
        <v>2.7081922816519973E-4</v>
      </c>
      <c r="AG88" s="1">
        <f t="shared" si="0"/>
        <v>1.1884325894625644E-3</v>
      </c>
      <c r="AH88" s="1">
        <f t="shared" si="0"/>
        <v>7.9480725923963434E-4</v>
      </c>
      <c r="AI88" s="1">
        <f t="shared" si="0"/>
        <v>1.4487027525352297E-3</v>
      </c>
      <c r="AJ88" s="1">
        <f t="shared" si="0"/>
        <v>1.5564202334630351E-3</v>
      </c>
      <c r="AK88" s="1">
        <f t="shared" si="0"/>
        <v>2.615062761506276E-3</v>
      </c>
      <c r="AL88" s="1">
        <f t="shared" si="0"/>
        <v>3.2509752925877762E-3</v>
      </c>
      <c r="AM88" s="1">
        <f t="shared" si="0"/>
        <v>3.4575489819439107E-3</v>
      </c>
      <c r="AN88" s="1">
        <f t="shared" si="0"/>
        <v>4.4502617801047122E-3</v>
      </c>
      <c r="AO88" s="1">
        <f t="shared" si="0"/>
        <v>5.0781250000000002E-3</v>
      </c>
      <c r="AP88" s="1">
        <f t="shared" si="0"/>
        <v>4.8213623439238469E-3</v>
      </c>
      <c r="AQ88" s="1">
        <f t="shared" si="0"/>
        <v>5.0299401197604794E-3</v>
      </c>
      <c r="AR88" s="1">
        <f t="shared" si="0"/>
        <v>7.4969770253929865E-3</v>
      </c>
      <c r="AS88" s="1">
        <f t="shared" si="0"/>
        <v>6.8598462448255472E-3</v>
      </c>
      <c r="AT88" s="1">
        <f t="shared" si="0"/>
        <v>9.0237899917965554E-3</v>
      </c>
      <c r="AU88" s="1">
        <f t="shared" si="0"/>
        <v>1.1162790697674419E-2</v>
      </c>
      <c r="AV88" s="1">
        <f t="shared" si="0"/>
        <v>1.2210722176997325E-2</v>
      </c>
      <c r="AW88" s="1">
        <f t="shared" si="0"/>
        <v>1.2386741598807203E-2</v>
      </c>
      <c r="AX88" s="1">
        <f t="shared" si="0"/>
        <v>1.2810061721206474E-2</v>
      </c>
      <c r="AY88" s="1">
        <f t="shared" si="0"/>
        <v>1.5749910511872092E-2</v>
      </c>
      <c r="AZ88" s="1">
        <f t="shared" si="0"/>
        <v>1.7041244751790564E-2</v>
      </c>
      <c r="BA88" s="1">
        <f t="shared" si="0"/>
        <v>2.0917849898580122E-2</v>
      </c>
      <c r="BB88" s="1">
        <f t="shared" si="0"/>
        <v>1.9625922023182297E-2</v>
      </c>
      <c r="BC88" s="1">
        <f t="shared" si="0"/>
        <v>2.2895712016940181E-2</v>
      </c>
      <c r="BD88" s="1">
        <f t="shared" si="0"/>
        <v>2.6352097130242825E-2</v>
      </c>
      <c r="BE88" s="1">
        <f t="shared" si="0"/>
        <v>3.1075027995520716E-2</v>
      </c>
      <c r="BF88" s="1">
        <f t="shared" si="0"/>
        <v>3.7394098743791994E-2</v>
      </c>
      <c r="BG88" s="1">
        <f t="shared" si="0"/>
        <v>3.9100077579519006E-2</v>
      </c>
      <c r="BH88" s="1">
        <f t="shared" si="0"/>
        <v>3.8455574507675609E-2</v>
      </c>
      <c r="BI88" s="1">
        <f t="shared" si="0"/>
        <v>4.4419318365369082E-2</v>
      </c>
      <c r="BJ88" s="1">
        <f t="shared" si="0"/>
        <v>5.1865484356700686E-2</v>
      </c>
      <c r="BK88" s="1">
        <f t="shared" si="0"/>
        <v>5.6690594515000921E-2</v>
      </c>
      <c r="BL88" s="1">
        <f t="shared" si="0"/>
        <v>6.1209706628033322E-2</v>
      </c>
      <c r="BM88" s="1">
        <f t="shared" si="0"/>
        <v>6.9436749769159742E-2</v>
      </c>
      <c r="BN88" s="1">
        <f t="shared" si="0"/>
        <v>8.1644359464627156E-2</v>
      </c>
      <c r="BO88" s="1">
        <f t="shared" si="0"/>
        <v>8.5326953748006376E-2</v>
      </c>
      <c r="BP88" s="1">
        <f t="shared" si="0"/>
        <v>9.2705486651250793E-2</v>
      </c>
      <c r="BQ88" s="1">
        <f t="shared" si="1"/>
        <v>0.10942843185148998</v>
      </c>
      <c r="BR88" s="1">
        <f t="shared" si="1"/>
        <v>0.12094175960346965</v>
      </c>
      <c r="BS88" s="1">
        <f t="shared" si="1"/>
        <v>0.12805474095796676</v>
      </c>
      <c r="BT88" s="1">
        <f t="shared" si="1"/>
        <v>0.14882901032485521</v>
      </c>
      <c r="BU88" s="1">
        <f t="shared" si="1"/>
        <v>0.16560685651092066</v>
      </c>
      <c r="BV88" s="1">
        <f t="shared" si="1"/>
        <v>0.18518518518518517</v>
      </c>
      <c r="BW88" s="1">
        <f t="shared" si="1"/>
        <v>0.20026350461133069</v>
      </c>
      <c r="BX88" s="1">
        <f t="shared" si="1"/>
        <v>0.22052704576976423</v>
      </c>
      <c r="BY88" s="1">
        <f t="shared" si="1"/>
        <v>0.23682652457075193</v>
      </c>
      <c r="BZ88" s="1">
        <f t="shared" si="1"/>
        <v>0.26724945363721508</v>
      </c>
      <c r="CA88" s="1">
        <f t="shared" si="1"/>
        <v>0.28301886792452829</v>
      </c>
      <c r="CB88" s="1">
        <f t="shared" si="1"/>
        <v>0.31480853947814302</v>
      </c>
      <c r="CC88" s="1">
        <f t="shared" si="1"/>
        <v>0.32370141038871691</v>
      </c>
      <c r="CD88" s="1">
        <f t="shared" si="1"/>
        <v>0.34672457473760404</v>
      </c>
      <c r="CE88" s="1">
        <f t="shared" si="1"/>
        <v>0.38174127599577018</v>
      </c>
      <c r="CF88" s="1">
        <f t="shared" si="1"/>
        <v>0.41138328530259366</v>
      </c>
      <c r="CG88" s="1">
        <f t="shared" si="1"/>
        <v>0.43246399377189571</v>
      </c>
      <c r="CH88" s="1">
        <f t="shared" si="1"/>
        <v>0.46986899563318779</v>
      </c>
      <c r="CI88" s="1">
        <f t="shared" si="1"/>
        <v>0.52862595419847325</v>
      </c>
      <c r="CJ88" s="1">
        <f t="shared" si="1"/>
        <v>0.57716223855285476</v>
      </c>
      <c r="CK88" s="1">
        <f t="shared" si="1"/>
        <v>0.58575197889182062</v>
      </c>
      <c r="CL88" s="1">
        <f t="shared" si="1"/>
        <v>0.63432835820895528</v>
      </c>
      <c r="CM88" s="1">
        <f t="shared" si="1"/>
        <v>0.69081272084805656</v>
      </c>
      <c r="CN88" s="1">
        <f t="shared" si="1"/>
        <v>0.68601036269430049</v>
      </c>
      <c r="CO88" s="1">
        <f t="shared" si="1"/>
        <v>0.67247820672478209</v>
      </c>
      <c r="CP88" s="1">
        <f t="shared" si="1"/>
        <v>0.71964017991004503</v>
      </c>
      <c r="CQ88" s="1">
        <f t="shared" si="1"/>
        <v>0.76409185803757829</v>
      </c>
      <c r="CR88" s="1">
        <f t="shared" si="1"/>
        <v>0.74907749077490771</v>
      </c>
      <c r="CS88" s="1">
        <f t="shared" si="1"/>
        <v>0.78017241379310343</v>
      </c>
      <c r="CT88" s="1">
        <f t="shared" si="1"/>
        <v>0.78688524590163933</v>
      </c>
      <c r="CU88" s="1">
        <f t="shared" si="1"/>
        <v>0.80368098159509205</v>
      </c>
      <c r="CV88" s="1">
        <f t="shared" si="1"/>
        <v>0.79710144927536231</v>
      </c>
      <c r="CW88" s="1">
        <f t="shared" si="1"/>
        <v>0.83333333333333337</v>
      </c>
      <c r="CX88" s="1">
        <f t="shared" si="1"/>
        <v>0.78333333333333333</v>
      </c>
      <c r="CY88" s="1">
        <f t="shared" si="1"/>
        <v>0.77419354838709675</v>
      </c>
      <c r="CZ88" s="1">
        <f t="shared" si="1"/>
        <v>0.8</v>
      </c>
      <c r="DA88" s="1">
        <f t="shared" si="1"/>
        <v>0.875</v>
      </c>
      <c r="DB88" s="1">
        <f t="shared" si="1"/>
        <v>1</v>
      </c>
      <c r="DC88" s="1">
        <f t="shared" si="1"/>
        <v>0.8</v>
      </c>
      <c r="DD88" s="1">
        <f t="shared" si="1"/>
        <v>0</v>
      </c>
      <c r="DE88" s="1">
        <f t="shared" si="1"/>
        <v>1</v>
      </c>
      <c r="DF88" s="1">
        <f t="shared" si="1"/>
        <v>1</v>
      </c>
      <c r="DG88">
        <v>28039</v>
      </c>
    </row>
    <row r="89" spans="2:111" x14ac:dyDescent="0.25">
      <c r="B89" t="s">
        <v>245</v>
      </c>
      <c r="C89" t="s">
        <v>597</v>
      </c>
      <c r="D89" s="1">
        <f t="shared" si="2"/>
        <v>0</v>
      </c>
      <c r="E89" s="1">
        <f t="shared" si="0"/>
        <v>0</v>
      </c>
      <c r="F89" s="1">
        <f t="shared" si="0"/>
        <v>0</v>
      </c>
      <c r="G89" s="1">
        <f t="shared" si="0"/>
        <v>0</v>
      </c>
      <c r="H89" s="1">
        <f t="shared" si="0"/>
        <v>0</v>
      </c>
      <c r="I89" s="1">
        <f t="shared" si="0"/>
        <v>0</v>
      </c>
      <c r="J89" s="1">
        <f t="shared" si="0"/>
        <v>0</v>
      </c>
      <c r="K89" s="1">
        <f t="shared" si="0"/>
        <v>0</v>
      </c>
      <c r="L89" s="1">
        <f t="shared" si="0"/>
        <v>0</v>
      </c>
      <c r="M89" s="1">
        <f t="shared" si="0"/>
        <v>0</v>
      </c>
      <c r="N89" s="1">
        <f t="shared" si="0"/>
        <v>0</v>
      </c>
      <c r="O89" s="1">
        <f t="shared" si="0"/>
        <v>0</v>
      </c>
      <c r="P89" s="1">
        <f t="shared" si="0"/>
        <v>0</v>
      </c>
      <c r="Q89" s="1">
        <f t="shared" si="0"/>
        <v>0</v>
      </c>
      <c r="R89" s="1">
        <f t="shared" si="0"/>
        <v>0</v>
      </c>
      <c r="S89" s="1">
        <f t="shared" ref="S89:CD91" si="3">S74/S$92</f>
        <v>0</v>
      </c>
      <c r="T89" s="1">
        <f t="shared" si="3"/>
        <v>0</v>
      </c>
      <c r="U89" s="1">
        <f t="shared" si="3"/>
        <v>0</v>
      </c>
      <c r="V89" s="1">
        <f t="shared" si="3"/>
        <v>0</v>
      </c>
      <c r="W89" s="1">
        <f t="shared" si="3"/>
        <v>0</v>
      </c>
      <c r="X89" s="1">
        <f t="shared" si="3"/>
        <v>0</v>
      </c>
      <c r="Y89" s="1">
        <f t="shared" si="3"/>
        <v>1.6377333770062233E-4</v>
      </c>
      <c r="Z89" s="1">
        <f t="shared" si="3"/>
        <v>0</v>
      </c>
      <c r="AA89" s="1">
        <f t="shared" si="3"/>
        <v>1.6194331983805668E-4</v>
      </c>
      <c r="AB89" s="1">
        <f t="shared" si="3"/>
        <v>3.0595074193054921E-4</v>
      </c>
      <c r="AC89" s="1">
        <f t="shared" si="3"/>
        <v>1.5436863229391788E-4</v>
      </c>
      <c r="AD89" s="1">
        <f t="shared" si="3"/>
        <v>5.8997050147492625E-4</v>
      </c>
      <c r="AE89" s="1">
        <f t="shared" si="3"/>
        <v>4.2668183757644715E-4</v>
      </c>
      <c r="AF89" s="1">
        <f t="shared" si="3"/>
        <v>5.4163845633039946E-4</v>
      </c>
      <c r="AG89" s="1">
        <f t="shared" si="3"/>
        <v>2.6409613099168095E-4</v>
      </c>
      <c r="AH89" s="1">
        <f t="shared" si="3"/>
        <v>2.6493575307987813E-4</v>
      </c>
      <c r="AI89" s="1">
        <f t="shared" si="3"/>
        <v>0</v>
      </c>
      <c r="AJ89" s="1">
        <f t="shared" si="3"/>
        <v>2.5940337224383917E-4</v>
      </c>
      <c r="AK89" s="1">
        <f t="shared" si="3"/>
        <v>7.8451882845188283E-4</v>
      </c>
      <c r="AL89" s="1">
        <f t="shared" si="3"/>
        <v>2.600780234070221E-4</v>
      </c>
      <c r="AM89" s="1">
        <f t="shared" si="3"/>
        <v>3.84172109104879E-4</v>
      </c>
      <c r="AN89" s="1">
        <f t="shared" si="3"/>
        <v>6.5445026178010475E-4</v>
      </c>
      <c r="AO89" s="1">
        <f t="shared" si="3"/>
        <v>9.1145833333333335E-4</v>
      </c>
      <c r="AP89" s="1">
        <f t="shared" si="3"/>
        <v>2.4724935097045371E-4</v>
      </c>
      <c r="AQ89" s="1">
        <f t="shared" si="3"/>
        <v>5.9880239520958083E-4</v>
      </c>
      <c r="AR89" s="1">
        <f t="shared" si="3"/>
        <v>7.2551390568319229E-4</v>
      </c>
      <c r="AS89" s="1">
        <f t="shared" si="3"/>
        <v>8.2791247782377294E-4</v>
      </c>
      <c r="AT89" s="1">
        <f t="shared" si="3"/>
        <v>4.6876831126215867E-4</v>
      </c>
      <c r="AU89" s="1">
        <f t="shared" si="3"/>
        <v>1.1627906976744186E-3</v>
      </c>
      <c r="AV89" s="1">
        <f t="shared" si="3"/>
        <v>2.3258518432375856E-4</v>
      </c>
      <c r="AW89" s="1">
        <f t="shared" si="3"/>
        <v>1.0322284665672669E-3</v>
      </c>
      <c r="AX89" s="1">
        <f t="shared" si="3"/>
        <v>1.1645510655642249E-4</v>
      </c>
      <c r="AY89" s="1">
        <f t="shared" si="3"/>
        <v>8.352225271447321E-4</v>
      </c>
      <c r="AZ89" s="1">
        <f t="shared" si="3"/>
        <v>7.4092368486045935E-4</v>
      </c>
      <c r="BA89" s="1">
        <f t="shared" si="3"/>
        <v>8.8742393509127788E-4</v>
      </c>
      <c r="BB89" s="1">
        <f t="shared" si="3"/>
        <v>9.2202318229715492E-4</v>
      </c>
      <c r="BC89" s="1">
        <f t="shared" si="3"/>
        <v>1.0587612493382743E-3</v>
      </c>
      <c r="BD89" s="1">
        <f t="shared" si="3"/>
        <v>8.2781456953642384E-4</v>
      </c>
      <c r="BE89" s="1">
        <f t="shared" si="3"/>
        <v>5.5991041433370661E-4</v>
      </c>
      <c r="BF89" s="1">
        <f t="shared" si="3"/>
        <v>7.3035349108968746E-4</v>
      </c>
      <c r="BG89" s="1">
        <f t="shared" si="3"/>
        <v>1.5515903801396431E-3</v>
      </c>
      <c r="BH89" s="1">
        <f t="shared" si="3"/>
        <v>1.5506280043417584E-4</v>
      </c>
      <c r="BI89" s="1">
        <f t="shared" si="3"/>
        <v>6.4609917622355031E-4</v>
      </c>
      <c r="BJ89" s="1">
        <f t="shared" si="3"/>
        <v>1.8403881545926051E-3</v>
      </c>
      <c r="BK89" s="1">
        <f t="shared" si="3"/>
        <v>7.3624148720780416E-4</v>
      </c>
      <c r="BL89" s="1">
        <f t="shared" si="3"/>
        <v>1.8109380659181455E-3</v>
      </c>
      <c r="BM89" s="1">
        <f t="shared" si="3"/>
        <v>7.3868882733148656E-4</v>
      </c>
      <c r="BN89" s="1">
        <f t="shared" si="3"/>
        <v>1.5296367112810707E-3</v>
      </c>
      <c r="BO89" s="1">
        <f t="shared" si="3"/>
        <v>7.9744816586921851E-4</v>
      </c>
      <c r="BP89" s="1">
        <f t="shared" si="3"/>
        <v>1.6817321841496743E-3</v>
      </c>
      <c r="BQ89" s="1">
        <f t="shared" si="3"/>
        <v>0</v>
      </c>
      <c r="BR89" s="1">
        <f t="shared" si="3"/>
        <v>0</v>
      </c>
      <c r="BS89" s="1">
        <f t="shared" si="3"/>
        <v>0</v>
      </c>
      <c r="BT89" s="1">
        <f t="shared" si="3"/>
        <v>0</v>
      </c>
      <c r="BU89" s="1">
        <f t="shared" si="3"/>
        <v>0</v>
      </c>
      <c r="BV89" s="1">
        <f t="shared" si="3"/>
        <v>0</v>
      </c>
      <c r="BW89" s="1">
        <f t="shared" si="3"/>
        <v>0</v>
      </c>
      <c r="BX89" s="1">
        <f t="shared" si="3"/>
        <v>0</v>
      </c>
      <c r="BY89" s="1">
        <f t="shared" si="3"/>
        <v>0</v>
      </c>
      <c r="BZ89" s="1">
        <f t="shared" si="3"/>
        <v>0</v>
      </c>
      <c r="CA89" s="1">
        <f t="shared" si="3"/>
        <v>0</v>
      </c>
      <c r="CB89" s="1">
        <f t="shared" si="3"/>
        <v>0</v>
      </c>
      <c r="CC89" s="1">
        <f t="shared" si="3"/>
        <v>0</v>
      </c>
      <c r="CD89" s="1">
        <f t="shared" si="3"/>
        <v>0</v>
      </c>
      <c r="CE89" s="1">
        <f t="shared" si="1"/>
        <v>0</v>
      </c>
      <c r="CF89" s="1">
        <f t="shared" si="1"/>
        <v>0</v>
      </c>
      <c r="CG89" s="1">
        <f t="shared" si="1"/>
        <v>0</v>
      </c>
      <c r="CH89" s="1">
        <f t="shared" si="1"/>
        <v>0</v>
      </c>
      <c r="CI89" s="1">
        <f t="shared" si="1"/>
        <v>0</v>
      </c>
      <c r="CJ89" s="1">
        <f t="shared" si="1"/>
        <v>0</v>
      </c>
      <c r="CK89" s="1">
        <f t="shared" si="1"/>
        <v>0</v>
      </c>
      <c r="CL89" s="1">
        <f t="shared" si="1"/>
        <v>0</v>
      </c>
      <c r="CM89" s="1">
        <f t="shared" si="1"/>
        <v>0</v>
      </c>
      <c r="CN89" s="1">
        <f t="shared" si="1"/>
        <v>0</v>
      </c>
      <c r="CO89" s="1">
        <f t="shared" si="1"/>
        <v>0</v>
      </c>
      <c r="CP89" s="1">
        <f t="shared" si="1"/>
        <v>0</v>
      </c>
      <c r="CQ89" s="1">
        <f t="shared" si="1"/>
        <v>0</v>
      </c>
      <c r="CR89" s="1">
        <f t="shared" si="1"/>
        <v>0</v>
      </c>
      <c r="CS89" s="1">
        <f t="shared" si="1"/>
        <v>0</v>
      </c>
      <c r="CT89" s="1">
        <f t="shared" si="1"/>
        <v>0</v>
      </c>
      <c r="CU89" s="1">
        <f t="shared" si="1"/>
        <v>0</v>
      </c>
      <c r="CV89" s="1">
        <f t="shared" si="1"/>
        <v>0</v>
      </c>
      <c r="CW89" s="1">
        <f t="shared" si="1"/>
        <v>0</v>
      </c>
      <c r="CX89" s="1">
        <f t="shared" si="1"/>
        <v>0</v>
      </c>
      <c r="CY89" s="1">
        <f t="shared" si="1"/>
        <v>0</v>
      </c>
      <c r="CZ89" s="1">
        <f t="shared" si="1"/>
        <v>0</v>
      </c>
      <c r="DA89" s="1">
        <f t="shared" si="1"/>
        <v>0</v>
      </c>
      <c r="DB89" s="1">
        <f t="shared" si="1"/>
        <v>0</v>
      </c>
      <c r="DC89" s="1">
        <f t="shared" si="1"/>
        <v>0</v>
      </c>
      <c r="DD89" s="1">
        <f t="shared" si="1"/>
        <v>0</v>
      </c>
      <c r="DE89" s="1">
        <f t="shared" si="1"/>
        <v>0</v>
      </c>
      <c r="DF89" s="1">
        <f t="shared" si="1"/>
        <v>0</v>
      </c>
      <c r="DG89">
        <v>205</v>
      </c>
    </row>
    <row r="90" spans="2:111" x14ac:dyDescent="0.25">
      <c r="B90" t="s">
        <v>246</v>
      </c>
      <c r="C90" t="s">
        <v>238</v>
      </c>
      <c r="D90" s="1">
        <f t="shared" si="2"/>
        <v>0</v>
      </c>
      <c r="E90" s="1">
        <f t="shared" si="2"/>
        <v>0</v>
      </c>
      <c r="F90" s="1">
        <f t="shared" si="2"/>
        <v>0</v>
      </c>
      <c r="G90" s="1">
        <f t="shared" si="2"/>
        <v>0</v>
      </c>
      <c r="H90" s="1">
        <f t="shared" si="2"/>
        <v>0</v>
      </c>
      <c r="I90" s="1">
        <f t="shared" si="2"/>
        <v>0</v>
      </c>
      <c r="J90" s="1">
        <f t="shared" si="2"/>
        <v>0</v>
      </c>
      <c r="K90" s="1">
        <f t="shared" si="2"/>
        <v>0</v>
      </c>
      <c r="L90" s="1">
        <f t="shared" si="2"/>
        <v>0</v>
      </c>
      <c r="M90" s="1">
        <f t="shared" si="2"/>
        <v>0</v>
      </c>
      <c r="N90" s="1">
        <f t="shared" si="2"/>
        <v>0</v>
      </c>
      <c r="O90" s="1">
        <f t="shared" si="2"/>
        <v>0</v>
      </c>
      <c r="P90" s="1">
        <f t="shared" si="2"/>
        <v>0</v>
      </c>
      <c r="Q90" s="1">
        <f t="shared" si="2"/>
        <v>0</v>
      </c>
      <c r="R90" s="1">
        <f t="shared" si="2"/>
        <v>0</v>
      </c>
      <c r="S90" s="1">
        <f t="shared" si="2"/>
        <v>0</v>
      </c>
      <c r="T90" s="1">
        <f t="shared" si="3"/>
        <v>0</v>
      </c>
      <c r="U90" s="1">
        <f t="shared" si="3"/>
        <v>0</v>
      </c>
      <c r="V90" s="1">
        <f t="shared" si="3"/>
        <v>8.2671957671957667E-4</v>
      </c>
      <c r="W90" s="1">
        <f t="shared" si="3"/>
        <v>1.1880515953835709E-3</v>
      </c>
      <c r="X90" s="1">
        <f t="shared" si="3"/>
        <v>3.2289312237649337E-4</v>
      </c>
      <c r="Y90" s="1">
        <f t="shared" si="3"/>
        <v>1.6377333770062235E-3</v>
      </c>
      <c r="Z90" s="1">
        <f t="shared" si="3"/>
        <v>2.5881591717890652E-3</v>
      </c>
      <c r="AA90" s="1">
        <f t="shared" si="3"/>
        <v>4.2105263157894736E-3</v>
      </c>
      <c r="AB90" s="1">
        <f t="shared" si="3"/>
        <v>5.3541379837846103E-3</v>
      </c>
      <c r="AC90" s="1">
        <f t="shared" si="3"/>
        <v>8.9533806730472364E-3</v>
      </c>
      <c r="AD90" s="1">
        <f t="shared" si="3"/>
        <v>1.0176991150442478E-2</v>
      </c>
      <c r="AE90" s="1">
        <f t="shared" si="3"/>
        <v>1.4933864315175651E-2</v>
      </c>
      <c r="AF90" s="1">
        <f t="shared" si="3"/>
        <v>1.949898442789438E-2</v>
      </c>
      <c r="AG90" s="1">
        <f t="shared" si="3"/>
        <v>2.4428892116730491E-2</v>
      </c>
      <c r="AH90" s="1">
        <f t="shared" si="3"/>
        <v>2.8613061332626838E-2</v>
      </c>
      <c r="AI90" s="1">
        <f t="shared" si="3"/>
        <v>4.016857632029501E-2</v>
      </c>
      <c r="AJ90" s="1">
        <f t="shared" si="3"/>
        <v>3.722438391699092E-2</v>
      </c>
      <c r="AK90" s="1">
        <f t="shared" si="3"/>
        <v>4.9947698744769876E-2</v>
      </c>
      <c r="AL90" s="1">
        <f t="shared" si="3"/>
        <v>5.6306892067620289E-2</v>
      </c>
      <c r="AM90" s="1">
        <f t="shared" si="3"/>
        <v>6.2491996414393645E-2</v>
      </c>
      <c r="AN90" s="1">
        <f t="shared" si="3"/>
        <v>7.0942408376963348E-2</v>
      </c>
      <c r="AO90" s="1">
        <f t="shared" si="3"/>
        <v>8.0338541666666666E-2</v>
      </c>
      <c r="AP90" s="1">
        <f t="shared" si="3"/>
        <v>8.8144393620966752E-2</v>
      </c>
      <c r="AQ90" s="1">
        <f t="shared" si="3"/>
        <v>9.664670658682635E-2</v>
      </c>
      <c r="AR90" s="1">
        <f t="shared" si="3"/>
        <v>0.10181378476420798</v>
      </c>
      <c r="AS90" s="1">
        <f t="shared" si="3"/>
        <v>0.10869308101714961</v>
      </c>
      <c r="AT90" s="1">
        <f t="shared" si="3"/>
        <v>0.11156685808039377</v>
      </c>
      <c r="AU90" s="1">
        <f t="shared" si="3"/>
        <v>0.11325581395348837</v>
      </c>
      <c r="AV90" s="1">
        <f t="shared" si="3"/>
        <v>0.12734038841725781</v>
      </c>
      <c r="AW90" s="1">
        <f t="shared" si="3"/>
        <v>0.12937263447643077</v>
      </c>
      <c r="AX90" s="1">
        <f t="shared" si="3"/>
        <v>0.13380691743332945</v>
      </c>
      <c r="AY90" s="1">
        <f t="shared" si="3"/>
        <v>0.14246509963011575</v>
      </c>
      <c r="AZ90" s="1">
        <f t="shared" si="3"/>
        <v>0.1432452457396888</v>
      </c>
      <c r="BA90" s="1">
        <f t="shared" si="3"/>
        <v>0.14629817444219068</v>
      </c>
      <c r="BB90" s="1">
        <f t="shared" si="3"/>
        <v>0.14673340358271866</v>
      </c>
      <c r="BC90" s="1">
        <f t="shared" si="3"/>
        <v>0.14200635256749602</v>
      </c>
      <c r="BD90" s="1">
        <f t="shared" si="3"/>
        <v>0.14652317880794702</v>
      </c>
      <c r="BE90" s="1">
        <f t="shared" si="3"/>
        <v>0.14921612541993282</v>
      </c>
      <c r="BF90" s="1">
        <f t="shared" si="3"/>
        <v>0.14636283961437335</v>
      </c>
      <c r="BG90" s="1">
        <f t="shared" si="3"/>
        <v>0.14026377036462373</v>
      </c>
      <c r="BH90" s="1">
        <f t="shared" si="3"/>
        <v>0.14467359280508607</v>
      </c>
      <c r="BI90" s="1">
        <f t="shared" si="3"/>
        <v>0.13826522371183977</v>
      </c>
      <c r="BJ90" s="1">
        <f t="shared" si="3"/>
        <v>0.12497908649824327</v>
      </c>
      <c r="BK90" s="1">
        <f t="shared" si="3"/>
        <v>0.12773789803055402</v>
      </c>
      <c r="BL90" s="1">
        <f t="shared" si="3"/>
        <v>0.11897863093082217</v>
      </c>
      <c r="BM90" s="1">
        <f t="shared" si="3"/>
        <v>0.11449676823638043</v>
      </c>
      <c r="BN90" s="1">
        <f t="shared" si="3"/>
        <v>0.10917782026768642</v>
      </c>
      <c r="BO90" s="1">
        <f t="shared" si="3"/>
        <v>0.10705741626794259</v>
      </c>
      <c r="BP90" s="1">
        <f t="shared" si="3"/>
        <v>0.10552869455539206</v>
      </c>
      <c r="BQ90" s="1">
        <f t="shared" si="3"/>
        <v>0.10967269174401563</v>
      </c>
      <c r="BR90" s="1">
        <f t="shared" si="3"/>
        <v>9.9380421313506814E-2</v>
      </c>
      <c r="BS90" s="1">
        <f t="shared" si="3"/>
        <v>0.10239491691104595</v>
      </c>
      <c r="BT90" s="1">
        <f t="shared" si="3"/>
        <v>9.0153613699320068E-2</v>
      </c>
      <c r="BU90" s="1">
        <f t="shared" si="3"/>
        <v>8.4600497649986173E-2</v>
      </c>
      <c r="BV90" s="1">
        <f t="shared" si="3"/>
        <v>7.4903261470425656E-2</v>
      </c>
      <c r="BW90" s="1">
        <f t="shared" si="3"/>
        <v>7.7470355731225293E-2</v>
      </c>
      <c r="BX90" s="1">
        <f t="shared" si="3"/>
        <v>7.2399445214979194E-2</v>
      </c>
      <c r="BY90" s="1">
        <f t="shared" si="3"/>
        <v>6.3943161634103018E-2</v>
      </c>
      <c r="BZ90" s="1">
        <f t="shared" si="3"/>
        <v>5.5260693100218548E-2</v>
      </c>
      <c r="CA90" s="1">
        <f t="shared" si="3"/>
        <v>5.5302537410540011E-2</v>
      </c>
      <c r="CB90" s="1">
        <f t="shared" si="3"/>
        <v>4.405286343612335E-2</v>
      </c>
      <c r="CC90" s="1">
        <f t="shared" si="3"/>
        <v>4.4031647746818024E-2</v>
      </c>
      <c r="CD90" s="1">
        <f t="shared" si="3"/>
        <v>3.7278320665942818E-2</v>
      </c>
      <c r="CE90" s="1">
        <f t="shared" si="1"/>
        <v>3.0666196686640817E-2</v>
      </c>
      <c r="CF90" s="1">
        <f t="shared" si="1"/>
        <v>3.7824207492795386E-2</v>
      </c>
      <c r="CG90" s="1">
        <f t="shared" si="1"/>
        <v>3.7757882444530946E-2</v>
      </c>
      <c r="CH90" s="1">
        <f t="shared" si="1"/>
        <v>3.1441048034934499E-2</v>
      </c>
      <c r="CI90" s="1">
        <f t="shared" si="1"/>
        <v>2.6240458015267174E-2</v>
      </c>
      <c r="CJ90" s="1">
        <f t="shared" si="1"/>
        <v>2.6003391746749576E-2</v>
      </c>
      <c r="CK90" s="1">
        <f t="shared" si="1"/>
        <v>1.9788918205804751E-2</v>
      </c>
      <c r="CL90" s="1">
        <f t="shared" si="1"/>
        <v>1.9402985074626865E-2</v>
      </c>
      <c r="CM90" s="1">
        <f t="shared" si="1"/>
        <v>2.2968197879858657E-2</v>
      </c>
      <c r="CN90" s="1">
        <f t="shared" si="1"/>
        <v>2.3834196891191709E-2</v>
      </c>
      <c r="CO90" s="1">
        <f t="shared" si="1"/>
        <v>1.7434620174346202E-2</v>
      </c>
      <c r="CP90" s="1">
        <f t="shared" si="1"/>
        <v>2.0989505247376312E-2</v>
      </c>
      <c r="CQ90" s="1">
        <f t="shared" si="1"/>
        <v>2.2964509394572025E-2</v>
      </c>
      <c r="CR90" s="1">
        <f t="shared" si="1"/>
        <v>7.3800738007380072E-3</v>
      </c>
      <c r="CS90" s="1">
        <f t="shared" si="1"/>
        <v>2.1551724137931036E-2</v>
      </c>
      <c r="CT90" s="1">
        <f t="shared" si="1"/>
        <v>2.185792349726776E-2</v>
      </c>
      <c r="CU90" s="1">
        <f t="shared" si="1"/>
        <v>2.4539877300613498E-2</v>
      </c>
      <c r="CV90" s="1">
        <f t="shared" si="1"/>
        <v>7.246376811594203E-3</v>
      </c>
      <c r="CW90" s="1">
        <f t="shared" si="1"/>
        <v>2.3809523809523808E-2</v>
      </c>
      <c r="CX90" s="1">
        <f t="shared" si="1"/>
        <v>1.6666666666666666E-2</v>
      </c>
      <c r="CY90" s="1">
        <f t="shared" si="1"/>
        <v>3.2258064516129031E-2</v>
      </c>
      <c r="CZ90" s="1">
        <f t="shared" si="1"/>
        <v>0.04</v>
      </c>
      <c r="DA90" s="1">
        <f t="shared" si="1"/>
        <v>6.25E-2</v>
      </c>
      <c r="DB90" s="1">
        <f t="shared" si="1"/>
        <v>0</v>
      </c>
      <c r="DC90" s="1">
        <f t="shared" si="1"/>
        <v>0</v>
      </c>
      <c r="DD90" s="1">
        <f t="shared" si="1"/>
        <v>0</v>
      </c>
      <c r="DE90" s="1">
        <f t="shared" si="1"/>
        <v>0</v>
      </c>
      <c r="DF90" s="1">
        <f t="shared" si="1"/>
        <v>0</v>
      </c>
      <c r="DG90">
        <v>32668</v>
      </c>
    </row>
    <row r="91" spans="2:111" x14ac:dyDescent="0.25">
      <c r="B91" t="s">
        <v>244</v>
      </c>
      <c r="C91" t="s">
        <v>598</v>
      </c>
      <c r="D91" s="1">
        <f t="shared" si="2"/>
        <v>0</v>
      </c>
      <c r="E91" s="1">
        <f t="shared" si="2"/>
        <v>0</v>
      </c>
      <c r="F91" s="1">
        <f t="shared" si="2"/>
        <v>0</v>
      </c>
      <c r="G91" s="1">
        <f t="shared" si="2"/>
        <v>0</v>
      </c>
      <c r="H91" s="1">
        <f t="shared" si="2"/>
        <v>0</v>
      </c>
      <c r="I91" s="1">
        <f t="shared" si="2"/>
        <v>0</v>
      </c>
      <c r="J91" s="1">
        <f t="shared" si="2"/>
        <v>0</v>
      </c>
      <c r="K91" s="1">
        <f t="shared" si="2"/>
        <v>0</v>
      </c>
      <c r="L91" s="1">
        <f t="shared" si="2"/>
        <v>0</v>
      </c>
      <c r="M91" s="1">
        <f t="shared" si="2"/>
        <v>0</v>
      </c>
      <c r="N91" s="1">
        <f t="shared" si="2"/>
        <v>0</v>
      </c>
      <c r="O91" s="1">
        <f t="shared" si="2"/>
        <v>0</v>
      </c>
      <c r="P91" s="1">
        <f t="shared" si="2"/>
        <v>0</v>
      </c>
      <c r="Q91" s="1">
        <f t="shared" si="2"/>
        <v>0</v>
      </c>
      <c r="R91" s="1">
        <f t="shared" si="2"/>
        <v>0</v>
      </c>
      <c r="S91" s="1">
        <f t="shared" si="2"/>
        <v>0</v>
      </c>
      <c r="T91" s="1">
        <f t="shared" si="3"/>
        <v>0</v>
      </c>
      <c r="U91" s="1">
        <f t="shared" si="3"/>
        <v>0</v>
      </c>
      <c r="V91" s="1">
        <f t="shared" si="3"/>
        <v>0</v>
      </c>
      <c r="W91" s="1">
        <f t="shared" si="3"/>
        <v>0</v>
      </c>
      <c r="X91" s="1">
        <f t="shared" si="3"/>
        <v>1.6144656118824668E-4</v>
      </c>
      <c r="Y91" s="1">
        <f t="shared" si="3"/>
        <v>1.6377333770062233E-4</v>
      </c>
      <c r="Z91" s="1">
        <f t="shared" si="3"/>
        <v>1.6175994823681658E-4</v>
      </c>
      <c r="AA91" s="1">
        <f t="shared" si="3"/>
        <v>3.2388663967611336E-4</v>
      </c>
      <c r="AB91" s="1">
        <f t="shared" si="3"/>
        <v>7.6487685482637294E-4</v>
      </c>
      <c r="AC91" s="1">
        <f t="shared" si="3"/>
        <v>1.0805804260574251E-3</v>
      </c>
      <c r="AD91" s="1">
        <f t="shared" si="3"/>
        <v>1.1799410029498525E-3</v>
      </c>
      <c r="AE91" s="1">
        <f t="shared" si="3"/>
        <v>7.1113639596074522E-4</v>
      </c>
      <c r="AF91" s="1">
        <f t="shared" si="3"/>
        <v>1.4895057549085984E-3</v>
      </c>
      <c r="AG91" s="1">
        <f t="shared" si="3"/>
        <v>2.2448171134292882E-3</v>
      </c>
      <c r="AH91" s="1">
        <f t="shared" si="3"/>
        <v>2.384421777718903E-3</v>
      </c>
      <c r="AI91" s="1">
        <f t="shared" si="3"/>
        <v>2.3706045041485581E-3</v>
      </c>
      <c r="AJ91" s="1">
        <f t="shared" si="3"/>
        <v>2.3346303501945525E-3</v>
      </c>
      <c r="AK91" s="1">
        <f t="shared" si="3"/>
        <v>1.961297071129707E-3</v>
      </c>
      <c r="AL91" s="1">
        <f t="shared" si="3"/>
        <v>2.6007802340702211E-3</v>
      </c>
      <c r="AM91" s="1">
        <f t="shared" si="3"/>
        <v>3.2014342425406581E-3</v>
      </c>
      <c r="AN91" s="1">
        <f t="shared" si="3"/>
        <v>3.1413612565445027E-3</v>
      </c>
      <c r="AO91" s="1">
        <f t="shared" si="3"/>
        <v>3.90625E-3</v>
      </c>
      <c r="AP91" s="1">
        <f t="shared" si="3"/>
        <v>4.0796142910124863E-3</v>
      </c>
      <c r="AQ91" s="1">
        <f t="shared" si="3"/>
        <v>4.5508982035928148E-3</v>
      </c>
      <c r="AR91" s="1">
        <f t="shared" si="3"/>
        <v>3.7484885126964932E-3</v>
      </c>
      <c r="AS91" s="1">
        <f t="shared" si="3"/>
        <v>2.9568302779420462E-3</v>
      </c>
      <c r="AT91" s="1">
        <f t="shared" si="3"/>
        <v>4.4532989569905073E-3</v>
      </c>
      <c r="AU91" s="1">
        <f t="shared" si="3"/>
        <v>4.5348837209302321E-3</v>
      </c>
      <c r="AV91" s="1">
        <f t="shared" si="3"/>
        <v>5.116874055122689E-3</v>
      </c>
      <c r="AW91" s="1">
        <f t="shared" si="3"/>
        <v>4.3582979699506828E-3</v>
      </c>
      <c r="AX91" s="1">
        <f t="shared" si="3"/>
        <v>6.8708512868289277E-3</v>
      </c>
      <c r="AY91" s="1">
        <f t="shared" si="3"/>
        <v>4.7727001551127546E-3</v>
      </c>
      <c r="AZ91" s="1">
        <f t="shared" si="3"/>
        <v>2.2227710545813782E-3</v>
      </c>
      <c r="BA91" s="1">
        <f t="shared" si="3"/>
        <v>2.9158215010141987E-3</v>
      </c>
      <c r="BB91" s="1">
        <f t="shared" si="3"/>
        <v>4.2149631190727078E-3</v>
      </c>
      <c r="BC91" s="1">
        <f t="shared" si="3"/>
        <v>4.1026998411858124E-3</v>
      </c>
      <c r="BD91" s="1">
        <f t="shared" si="3"/>
        <v>5.6567328918322298E-3</v>
      </c>
      <c r="BE91" s="1">
        <f t="shared" si="3"/>
        <v>5.5991041433370659E-3</v>
      </c>
      <c r="BF91" s="1">
        <f t="shared" si="3"/>
        <v>3.2135553607946245E-3</v>
      </c>
      <c r="BG91" s="1">
        <f t="shared" si="3"/>
        <v>3.4134988363072149E-3</v>
      </c>
      <c r="BH91" s="1">
        <f t="shared" si="3"/>
        <v>2.9461932082493411E-3</v>
      </c>
      <c r="BI91" s="1">
        <f t="shared" si="3"/>
        <v>2.7459214989500888E-3</v>
      </c>
      <c r="BJ91" s="1">
        <f t="shared" si="3"/>
        <v>3.0115442529697173E-3</v>
      </c>
      <c r="BK91" s="1">
        <f t="shared" si="3"/>
        <v>2.5768452052273147E-3</v>
      </c>
      <c r="BL91" s="1">
        <f t="shared" si="3"/>
        <v>2.897500905469033E-3</v>
      </c>
      <c r="BM91" s="1">
        <f t="shared" si="3"/>
        <v>3.6934441366574329E-3</v>
      </c>
      <c r="BN91" s="1">
        <f t="shared" si="3"/>
        <v>4.9713193116634798E-3</v>
      </c>
      <c r="BO91" s="1">
        <f t="shared" si="3"/>
        <v>2.3923444976076554E-3</v>
      </c>
      <c r="BP91" s="1">
        <f t="shared" si="3"/>
        <v>2.1021652301870925E-3</v>
      </c>
      <c r="BQ91" s="1">
        <f t="shared" si="3"/>
        <v>0</v>
      </c>
      <c r="BR91" s="1">
        <f t="shared" si="3"/>
        <v>0</v>
      </c>
      <c r="BS91" s="1">
        <f t="shared" si="3"/>
        <v>0</v>
      </c>
      <c r="BT91" s="1">
        <f t="shared" si="3"/>
        <v>0</v>
      </c>
      <c r="BU91" s="1">
        <f t="shared" si="3"/>
        <v>0</v>
      </c>
      <c r="BV91" s="1">
        <f t="shared" si="3"/>
        <v>0</v>
      </c>
      <c r="BW91" s="1">
        <f t="shared" si="3"/>
        <v>0</v>
      </c>
      <c r="BX91" s="1">
        <f t="shared" si="3"/>
        <v>0</v>
      </c>
      <c r="BY91" s="1">
        <f t="shared" si="3"/>
        <v>0</v>
      </c>
      <c r="BZ91" s="1">
        <f t="shared" si="3"/>
        <v>0</v>
      </c>
      <c r="CA91" s="1">
        <f t="shared" si="3"/>
        <v>0</v>
      </c>
      <c r="CB91" s="1">
        <f t="shared" si="3"/>
        <v>0</v>
      </c>
      <c r="CC91" s="1">
        <f t="shared" si="3"/>
        <v>0</v>
      </c>
      <c r="CD91" s="1">
        <f t="shared" si="3"/>
        <v>0</v>
      </c>
      <c r="CE91" s="1">
        <f t="shared" si="1"/>
        <v>0</v>
      </c>
      <c r="CF91" s="1">
        <f t="shared" si="1"/>
        <v>0</v>
      </c>
      <c r="CG91" s="1">
        <f t="shared" si="1"/>
        <v>0</v>
      </c>
      <c r="CH91" s="1">
        <f t="shared" si="1"/>
        <v>0</v>
      </c>
      <c r="CI91" s="1">
        <f t="shared" si="1"/>
        <v>0</v>
      </c>
      <c r="CJ91" s="1">
        <f t="shared" si="1"/>
        <v>0</v>
      </c>
      <c r="CK91" s="1">
        <f t="shared" si="1"/>
        <v>0</v>
      </c>
      <c r="CL91" s="1">
        <f t="shared" si="1"/>
        <v>0</v>
      </c>
      <c r="CM91" s="1">
        <f t="shared" si="1"/>
        <v>0</v>
      </c>
      <c r="CN91" s="1">
        <f t="shared" si="1"/>
        <v>0</v>
      </c>
      <c r="CO91" s="1">
        <f t="shared" si="1"/>
        <v>0</v>
      </c>
      <c r="CP91" s="1">
        <f t="shared" si="1"/>
        <v>0</v>
      </c>
      <c r="CQ91" s="1">
        <f t="shared" si="1"/>
        <v>0</v>
      </c>
      <c r="CR91" s="1">
        <f t="shared" si="1"/>
        <v>0</v>
      </c>
      <c r="CS91" s="1">
        <f t="shared" si="1"/>
        <v>0</v>
      </c>
      <c r="CT91" s="1">
        <f t="shared" si="1"/>
        <v>0</v>
      </c>
      <c r="CU91" s="1">
        <f t="shared" si="1"/>
        <v>0</v>
      </c>
      <c r="CV91" s="1">
        <f t="shared" si="1"/>
        <v>0</v>
      </c>
      <c r="CW91" s="1">
        <f t="shared" si="1"/>
        <v>0</v>
      </c>
      <c r="CX91" s="1">
        <f t="shared" si="1"/>
        <v>0</v>
      </c>
      <c r="CY91" s="1">
        <f t="shared" si="1"/>
        <v>0</v>
      </c>
      <c r="CZ91" s="1">
        <f t="shared" si="1"/>
        <v>0</v>
      </c>
      <c r="DA91" s="1">
        <f t="shared" si="1"/>
        <v>0</v>
      </c>
      <c r="DB91" s="1">
        <f t="shared" si="1"/>
        <v>0</v>
      </c>
      <c r="DC91" s="1">
        <f t="shared" si="1"/>
        <v>0</v>
      </c>
      <c r="DD91" s="1">
        <f t="shared" si="1"/>
        <v>0</v>
      </c>
      <c r="DE91" s="1">
        <f t="shared" si="1"/>
        <v>0</v>
      </c>
      <c r="DF91" s="1">
        <f t="shared" si="1"/>
        <v>0</v>
      </c>
      <c r="DG91">
        <v>992</v>
      </c>
    </row>
    <row r="92" spans="2:111" x14ac:dyDescent="0.25">
      <c r="B92" t="s">
        <v>12</v>
      </c>
      <c r="D92">
        <v>5792</v>
      </c>
      <c r="E92">
        <v>5738</v>
      </c>
      <c r="F92">
        <v>5724</v>
      </c>
      <c r="G92">
        <v>5784</v>
      </c>
      <c r="H92">
        <v>5856</v>
      </c>
      <c r="I92">
        <v>5713</v>
      </c>
      <c r="J92">
        <v>5765</v>
      </c>
      <c r="K92">
        <v>5713</v>
      </c>
      <c r="L92">
        <v>5771</v>
      </c>
      <c r="M92">
        <v>5859</v>
      </c>
      <c r="N92">
        <v>6186</v>
      </c>
      <c r="O92">
        <v>6109</v>
      </c>
      <c r="P92">
        <v>6003</v>
      </c>
      <c r="Q92">
        <v>6190</v>
      </c>
      <c r="R92">
        <v>6434</v>
      </c>
      <c r="S92">
        <v>6171</v>
      </c>
      <c r="T92">
        <v>6272</v>
      </c>
      <c r="U92">
        <v>6152</v>
      </c>
      <c r="V92">
        <v>6048</v>
      </c>
      <c r="W92">
        <v>5892</v>
      </c>
      <c r="X92">
        <v>6194</v>
      </c>
      <c r="Y92">
        <v>6106</v>
      </c>
      <c r="Z92">
        <v>6182</v>
      </c>
      <c r="AA92">
        <v>6175</v>
      </c>
      <c r="AB92">
        <v>6537</v>
      </c>
      <c r="AC92">
        <v>6478</v>
      </c>
      <c r="AD92">
        <v>6780</v>
      </c>
      <c r="AE92">
        <v>7031</v>
      </c>
      <c r="AF92">
        <v>7385</v>
      </c>
      <c r="AG92">
        <v>7573</v>
      </c>
      <c r="AH92">
        <v>7549</v>
      </c>
      <c r="AI92">
        <v>7593</v>
      </c>
      <c r="AJ92">
        <v>7710</v>
      </c>
      <c r="AK92">
        <v>7648</v>
      </c>
      <c r="AL92">
        <v>7690</v>
      </c>
      <c r="AM92">
        <v>7809</v>
      </c>
      <c r="AN92">
        <v>7640</v>
      </c>
      <c r="AO92">
        <v>7680</v>
      </c>
      <c r="AP92">
        <v>8089</v>
      </c>
      <c r="AQ92">
        <v>8350</v>
      </c>
      <c r="AR92">
        <v>8270</v>
      </c>
      <c r="AS92">
        <v>8455</v>
      </c>
      <c r="AT92">
        <v>8533</v>
      </c>
      <c r="AU92">
        <v>8600</v>
      </c>
      <c r="AV92">
        <v>8599</v>
      </c>
      <c r="AW92">
        <v>8719</v>
      </c>
      <c r="AX92">
        <v>8587</v>
      </c>
      <c r="AY92">
        <v>8381</v>
      </c>
      <c r="AZ92">
        <v>8098</v>
      </c>
      <c r="BA92">
        <v>7888</v>
      </c>
      <c r="BB92">
        <v>7592</v>
      </c>
      <c r="BC92">
        <v>7556</v>
      </c>
      <c r="BD92">
        <v>7248</v>
      </c>
      <c r="BE92">
        <v>7144</v>
      </c>
      <c r="BF92">
        <v>6846</v>
      </c>
      <c r="BG92">
        <v>6445</v>
      </c>
      <c r="BH92">
        <v>6449</v>
      </c>
      <c r="BI92">
        <v>6191</v>
      </c>
      <c r="BJ92">
        <v>5977</v>
      </c>
      <c r="BK92">
        <v>5433</v>
      </c>
      <c r="BL92">
        <v>5522</v>
      </c>
      <c r="BM92">
        <v>5415</v>
      </c>
      <c r="BN92">
        <v>5230</v>
      </c>
      <c r="BO92">
        <v>5016</v>
      </c>
      <c r="BP92">
        <v>4757</v>
      </c>
      <c r="BQ92">
        <v>4094</v>
      </c>
      <c r="BR92">
        <v>4035</v>
      </c>
      <c r="BS92">
        <v>4092</v>
      </c>
      <c r="BT92">
        <v>3971</v>
      </c>
      <c r="BU92">
        <v>3617</v>
      </c>
      <c r="BV92">
        <v>3618</v>
      </c>
      <c r="BW92">
        <v>3795</v>
      </c>
      <c r="BX92">
        <v>3605</v>
      </c>
      <c r="BY92">
        <v>3378</v>
      </c>
      <c r="BZ92">
        <v>3203</v>
      </c>
      <c r="CA92">
        <v>3074</v>
      </c>
      <c r="CB92">
        <v>2951</v>
      </c>
      <c r="CC92">
        <v>2907</v>
      </c>
      <c r="CD92">
        <v>2763</v>
      </c>
      <c r="CE92">
        <v>2837</v>
      </c>
      <c r="CF92">
        <v>2776</v>
      </c>
      <c r="CG92">
        <v>2569</v>
      </c>
      <c r="CH92">
        <v>2290</v>
      </c>
      <c r="CI92">
        <v>2096</v>
      </c>
      <c r="CJ92">
        <v>1769</v>
      </c>
      <c r="CK92">
        <v>1516</v>
      </c>
      <c r="CL92">
        <v>1340</v>
      </c>
      <c r="CM92">
        <v>1132</v>
      </c>
      <c r="CN92">
        <v>965</v>
      </c>
      <c r="CO92">
        <v>803</v>
      </c>
      <c r="CP92">
        <v>667</v>
      </c>
      <c r="CQ92">
        <v>479</v>
      </c>
      <c r="CR92">
        <v>271</v>
      </c>
      <c r="CS92">
        <v>232</v>
      </c>
      <c r="CT92">
        <v>183</v>
      </c>
      <c r="CU92">
        <v>163</v>
      </c>
      <c r="CV92">
        <v>138</v>
      </c>
      <c r="CW92">
        <v>84</v>
      </c>
      <c r="CX92">
        <v>60</v>
      </c>
      <c r="CY92">
        <v>31</v>
      </c>
      <c r="CZ92">
        <v>25</v>
      </c>
      <c r="DA92">
        <v>16</v>
      </c>
      <c r="DB92">
        <v>16</v>
      </c>
      <c r="DC92">
        <v>5</v>
      </c>
      <c r="DD92">
        <v>1</v>
      </c>
      <c r="DE92">
        <v>1</v>
      </c>
      <c r="DF92">
        <v>3</v>
      </c>
      <c r="DG92">
        <v>511893</v>
      </c>
    </row>
  </sheetData>
  <pageMargins left="0.7" right="0.7" top="0.78740157499999996" bottom="0.78740157499999996" header="0.3" footer="0.3"/>
  <pageSetup paperSize="9" orientation="portrait" horizontalDpi="4294967295" verticalDpi="4294967295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186"/>
  <sheetViews>
    <sheetView showGridLines="0" workbookViewId="0">
      <selection activeCell="A18" sqref="A18"/>
    </sheetView>
  </sheetViews>
  <sheetFormatPr defaultColWidth="11.42578125" defaultRowHeight="15" x14ac:dyDescent="0.25"/>
  <cols>
    <col min="2" max="2" width="15.7109375" customWidth="1"/>
    <col min="3" max="3" width="9.7109375" customWidth="1"/>
    <col min="4" max="4" width="7.7109375" customWidth="1"/>
    <col min="5" max="5" width="9.85546875" customWidth="1"/>
    <col min="6" max="6" width="15.7109375" customWidth="1"/>
    <col min="7" max="7" width="10.28515625" customWidth="1"/>
    <col min="8" max="8" width="7.28515625" customWidth="1"/>
  </cols>
  <sheetData>
    <row r="1" spans="1:9" ht="5.0999999999999996" customHeight="1" thickBot="1" x14ac:dyDescent="0.3">
      <c r="A1" s="35"/>
      <c r="B1" s="37"/>
      <c r="C1" s="37"/>
      <c r="D1" s="37"/>
      <c r="E1" s="37"/>
      <c r="F1" s="37"/>
      <c r="G1" s="37"/>
      <c r="H1" s="37"/>
      <c r="I1" s="35"/>
    </row>
    <row r="2" spans="1:9" ht="48" customHeight="1" x14ac:dyDescent="0.35">
      <c r="A2" s="35"/>
      <c r="B2" s="32"/>
      <c r="C2" s="50" t="s">
        <v>233</v>
      </c>
      <c r="D2" s="50" t="s">
        <v>599</v>
      </c>
      <c r="E2" s="49" t="s">
        <v>617</v>
      </c>
      <c r="F2" s="49" t="s">
        <v>618</v>
      </c>
      <c r="G2" s="49" t="s">
        <v>619</v>
      </c>
      <c r="H2" s="50" t="s">
        <v>12</v>
      </c>
      <c r="I2" s="35"/>
    </row>
    <row r="3" spans="1:9" ht="14.1" customHeight="1" x14ac:dyDescent="0.25">
      <c r="A3" s="35"/>
      <c r="B3" s="32" t="s">
        <v>184</v>
      </c>
      <c r="C3" s="48">
        <v>0.77900000000000003</v>
      </c>
      <c r="D3" s="48">
        <v>0.156</v>
      </c>
      <c r="E3" s="48">
        <v>5.1999999999999998E-2</v>
      </c>
      <c r="F3" s="48">
        <v>0</v>
      </c>
      <c r="G3" s="48">
        <v>1.2999999999999999E-2</v>
      </c>
      <c r="H3" s="48">
        <v>1</v>
      </c>
      <c r="I3" s="35"/>
    </row>
    <row r="4" spans="1:9" ht="14.1" customHeight="1" x14ac:dyDescent="0.25">
      <c r="A4" s="35"/>
      <c r="B4" s="32" t="s">
        <v>541</v>
      </c>
      <c r="C4" s="48">
        <v>0.53100000000000003</v>
      </c>
      <c r="D4" s="48">
        <v>0.41799999999999998</v>
      </c>
      <c r="E4" s="48">
        <v>1.7000000000000001E-2</v>
      </c>
      <c r="F4" s="48">
        <v>3.0000000000000001E-3</v>
      </c>
      <c r="G4" s="48">
        <v>0.03</v>
      </c>
      <c r="H4" s="48">
        <v>1</v>
      </c>
      <c r="I4" s="35"/>
    </row>
    <row r="5" spans="1:9" ht="14.1" customHeight="1" x14ac:dyDescent="0.25">
      <c r="A5" s="35"/>
      <c r="B5" s="32" t="s">
        <v>542</v>
      </c>
      <c r="C5" s="48">
        <v>0.79200000000000004</v>
      </c>
      <c r="D5" s="48">
        <v>0.14399999999999999</v>
      </c>
      <c r="E5" s="48">
        <v>5.3999999999999999E-2</v>
      </c>
      <c r="F5" s="48">
        <v>0</v>
      </c>
      <c r="G5" s="48">
        <v>0.01</v>
      </c>
      <c r="H5" s="48">
        <v>1</v>
      </c>
      <c r="I5" s="35"/>
    </row>
    <row r="6" spans="1:9" ht="14.1" customHeight="1" x14ac:dyDescent="0.25">
      <c r="A6" s="35"/>
      <c r="B6" s="32" t="s">
        <v>543</v>
      </c>
      <c r="C6" s="48">
        <v>0.81100000000000005</v>
      </c>
      <c r="D6" s="48">
        <v>0.14499999999999999</v>
      </c>
      <c r="E6" s="48">
        <v>0.03</v>
      </c>
      <c r="F6" s="48">
        <v>0</v>
      </c>
      <c r="G6" s="48">
        <v>1.2999999999999999E-2</v>
      </c>
      <c r="H6" s="48">
        <v>1</v>
      </c>
      <c r="I6" s="35"/>
    </row>
    <row r="7" spans="1:9" ht="14.1" customHeight="1" x14ac:dyDescent="0.25">
      <c r="A7" s="35"/>
      <c r="B7" s="32" t="s">
        <v>544</v>
      </c>
      <c r="C7" s="48">
        <v>0.75600000000000001</v>
      </c>
      <c r="D7" s="48">
        <v>0.19500000000000001</v>
      </c>
      <c r="E7" s="48">
        <v>3.5999999999999997E-2</v>
      </c>
      <c r="F7" s="48">
        <v>1E-3</v>
      </c>
      <c r="G7" s="48">
        <v>1.2999999999999999E-2</v>
      </c>
      <c r="H7" s="48">
        <v>1</v>
      </c>
      <c r="I7" s="35"/>
    </row>
    <row r="8" spans="1:9" ht="14.1" customHeight="1" x14ac:dyDescent="0.25">
      <c r="A8" s="35"/>
      <c r="B8" s="32" t="s">
        <v>545</v>
      </c>
      <c r="C8" s="48">
        <v>0.78900000000000003</v>
      </c>
      <c r="D8" s="48">
        <v>0.157</v>
      </c>
      <c r="E8" s="48">
        <v>4.5999999999999999E-2</v>
      </c>
      <c r="F8" s="48">
        <v>0</v>
      </c>
      <c r="G8" s="48">
        <v>8.0000000000000002E-3</v>
      </c>
      <c r="H8" s="48">
        <v>1</v>
      </c>
      <c r="I8" s="35"/>
    </row>
    <row r="9" spans="1:9" ht="14.1" customHeight="1" x14ac:dyDescent="0.25">
      <c r="A9" s="35"/>
      <c r="B9" s="32" t="s">
        <v>546</v>
      </c>
      <c r="C9" s="48">
        <v>0.88100000000000001</v>
      </c>
      <c r="D9" s="48">
        <v>0.1</v>
      </c>
      <c r="E9" s="48">
        <v>1.2999999999999999E-2</v>
      </c>
      <c r="F9" s="48">
        <v>0</v>
      </c>
      <c r="G9" s="48">
        <v>6.0000000000000001E-3</v>
      </c>
      <c r="H9" s="48">
        <v>1</v>
      </c>
      <c r="I9" s="35"/>
    </row>
    <row r="10" spans="1:9" ht="14.1" customHeight="1" x14ac:dyDescent="0.25">
      <c r="A10" s="35"/>
      <c r="B10" s="32" t="s">
        <v>547</v>
      </c>
      <c r="C10" s="48">
        <v>0.79400000000000004</v>
      </c>
      <c r="D10" s="48">
        <v>0.16500000000000001</v>
      </c>
      <c r="E10" s="48">
        <v>4.1000000000000002E-2</v>
      </c>
      <c r="F10" s="48">
        <v>0</v>
      </c>
      <c r="G10" s="48">
        <v>0</v>
      </c>
      <c r="H10" s="48">
        <v>1</v>
      </c>
      <c r="I10" s="35"/>
    </row>
    <row r="11" spans="1:9" ht="14.1" customHeight="1" x14ac:dyDescent="0.25">
      <c r="A11" s="35"/>
      <c r="B11" s="32" t="s">
        <v>548</v>
      </c>
      <c r="C11" s="48">
        <v>0.17599999999999999</v>
      </c>
      <c r="D11" s="48">
        <v>0.78</v>
      </c>
      <c r="E11" s="48">
        <v>4.0000000000000001E-3</v>
      </c>
      <c r="F11" s="48">
        <v>0</v>
      </c>
      <c r="G11" s="48">
        <v>0.04</v>
      </c>
      <c r="H11" s="48">
        <v>1</v>
      </c>
      <c r="I11" s="35"/>
    </row>
    <row r="12" spans="1:9" ht="14.1" customHeight="1" x14ac:dyDescent="0.25">
      <c r="A12" s="35"/>
      <c r="B12" s="32" t="s">
        <v>570</v>
      </c>
      <c r="C12" s="48">
        <v>0.85099999999999998</v>
      </c>
      <c r="D12" s="48">
        <v>0.109</v>
      </c>
      <c r="E12" s="48">
        <v>0.04</v>
      </c>
      <c r="F12" s="48">
        <v>0</v>
      </c>
      <c r="G12" s="48">
        <v>0</v>
      </c>
      <c r="H12" s="48">
        <v>1</v>
      </c>
      <c r="I12" s="35"/>
    </row>
    <row r="13" spans="1:9" ht="14.1" customHeight="1" x14ac:dyDescent="0.25">
      <c r="A13" s="35"/>
      <c r="B13" s="32" t="s">
        <v>550</v>
      </c>
      <c r="C13" s="48">
        <v>0.51900000000000002</v>
      </c>
      <c r="D13" s="48">
        <v>0.43</v>
      </c>
      <c r="E13" s="48">
        <v>2.4E-2</v>
      </c>
      <c r="F13" s="48">
        <v>2E-3</v>
      </c>
      <c r="G13" s="48">
        <v>2.5000000000000001E-2</v>
      </c>
      <c r="H13" s="48">
        <v>1</v>
      </c>
      <c r="I13" s="35"/>
    </row>
    <row r="14" spans="1:9" ht="14.1" customHeight="1" x14ac:dyDescent="0.25">
      <c r="A14" s="35"/>
      <c r="B14" s="32" t="s">
        <v>12</v>
      </c>
      <c r="C14" s="48">
        <v>0.70099999999999996</v>
      </c>
      <c r="D14" s="48">
        <v>0.24</v>
      </c>
      <c r="E14" s="48">
        <v>4.1000000000000002E-2</v>
      </c>
      <c r="F14" s="48">
        <v>1E-3</v>
      </c>
      <c r="G14" s="48">
        <v>1.7000000000000001E-2</v>
      </c>
      <c r="H14" s="48">
        <v>1</v>
      </c>
      <c r="I14" s="35"/>
    </row>
    <row r="15" spans="1:9" ht="5.0999999999999996" customHeight="1" thickBot="1" x14ac:dyDescent="0.3">
      <c r="A15" s="35"/>
      <c r="B15" s="37"/>
      <c r="C15" s="37"/>
      <c r="D15" s="37"/>
      <c r="E15" s="37"/>
      <c r="F15" s="37"/>
      <c r="G15" s="37"/>
      <c r="H15" s="37"/>
      <c r="I15" s="35"/>
    </row>
    <row r="16" spans="1:9" ht="5.0999999999999996" customHeight="1" x14ac:dyDescent="0.25">
      <c r="A16" s="35"/>
      <c r="B16" s="35"/>
      <c r="C16" s="35"/>
      <c r="D16" s="35"/>
      <c r="E16" s="35"/>
      <c r="F16" s="35"/>
      <c r="G16" s="35"/>
      <c r="H16" s="35"/>
      <c r="I16" s="35"/>
    </row>
    <row r="17" spans="1:9" ht="12.75" customHeight="1" x14ac:dyDescent="0.25">
      <c r="A17" s="35"/>
      <c r="B17" s="35"/>
      <c r="C17" s="35"/>
      <c r="D17" s="35"/>
      <c r="E17" s="35"/>
      <c r="F17" s="35"/>
      <c r="G17" s="35"/>
      <c r="H17" s="35"/>
      <c r="I17" s="35"/>
    </row>
    <row r="18" spans="1:9" ht="12.75" customHeight="1" x14ac:dyDescent="0.25">
      <c r="A18" s="35"/>
      <c r="B18" s="35"/>
      <c r="C18" s="35"/>
      <c r="D18" s="35"/>
      <c r="E18" s="35"/>
      <c r="F18" s="35"/>
      <c r="G18" s="35"/>
      <c r="H18" s="35"/>
      <c r="I18" s="35"/>
    </row>
    <row r="19" spans="1:9" ht="12.75" customHeight="1" x14ac:dyDescent="0.25">
      <c r="A19" s="35"/>
      <c r="B19" s="35"/>
      <c r="C19" s="35"/>
      <c r="D19" s="35"/>
      <c r="E19" s="35"/>
      <c r="F19" s="35"/>
      <c r="G19" s="35"/>
      <c r="H19" s="35"/>
      <c r="I19" s="35"/>
    </row>
    <row r="20" spans="1:9" ht="12.75" customHeight="1" x14ac:dyDescent="0.25">
      <c r="A20" s="35"/>
      <c r="B20" s="35"/>
      <c r="C20" s="35"/>
      <c r="D20" s="35"/>
      <c r="E20" s="35"/>
      <c r="F20" s="35"/>
      <c r="G20" s="35"/>
      <c r="H20" s="35"/>
      <c r="I20" s="35"/>
    </row>
    <row r="21" spans="1:9" ht="12.75" customHeight="1" x14ac:dyDescent="0.25">
      <c r="A21" s="35"/>
      <c r="B21" s="35"/>
      <c r="C21" s="35"/>
      <c r="D21" s="35"/>
      <c r="E21" s="35"/>
      <c r="F21" s="35"/>
      <c r="G21" s="35"/>
      <c r="H21" s="35"/>
      <c r="I21" s="35"/>
    </row>
    <row r="22" spans="1:9" ht="12.75" customHeight="1" x14ac:dyDescent="0.25">
      <c r="A22" s="35"/>
      <c r="B22" s="35"/>
      <c r="C22" s="35"/>
      <c r="D22" s="35"/>
      <c r="E22" s="35"/>
      <c r="F22" s="35"/>
      <c r="G22" s="35"/>
      <c r="H22" s="35"/>
      <c r="I22" s="35"/>
    </row>
    <row r="23" spans="1:9" ht="12.75" customHeight="1" x14ac:dyDescent="0.25">
      <c r="A23" s="35"/>
      <c r="B23" s="35"/>
      <c r="C23" s="35"/>
      <c r="D23" s="35"/>
      <c r="E23" s="35"/>
      <c r="F23" s="35"/>
      <c r="G23" s="35"/>
      <c r="H23" s="35"/>
      <c r="I23" s="35"/>
    </row>
    <row r="24" spans="1:9" ht="12.75" customHeight="1" x14ac:dyDescent="0.25">
      <c r="A24" s="35"/>
      <c r="B24" s="35"/>
      <c r="C24" s="35"/>
      <c r="D24" s="35"/>
      <c r="E24" s="35"/>
      <c r="F24" s="35"/>
      <c r="G24" s="35"/>
      <c r="H24" s="35"/>
      <c r="I24" s="35"/>
    </row>
    <row r="25" spans="1:9" ht="12.75" customHeight="1" x14ac:dyDescent="0.25">
      <c r="A25" s="35"/>
      <c r="B25" s="35"/>
      <c r="C25" s="35"/>
      <c r="D25" s="35"/>
      <c r="E25" s="35"/>
      <c r="F25" s="35"/>
      <c r="G25" s="35"/>
      <c r="H25" s="35"/>
      <c r="I25" s="35"/>
    </row>
    <row r="26" spans="1:9" ht="12.75" customHeight="1" x14ac:dyDescent="0.25">
      <c r="A26" s="35"/>
      <c r="B26" s="35"/>
      <c r="C26" s="35"/>
      <c r="D26" s="35"/>
      <c r="E26" s="35"/>
      <c r="F26" s="35"/>
      <c r="G26" s="35"/>
      <c r="H26" s="35"/>
      <c r="I26" s="35"/>
    </row>
    <row r="27" spans="1:9" ht="12.75" customHeight="1" x14ac:dyDescent="0.25">
      <c r="A27" s="35"/>
      <c r="B27" s="35"/>
      <c r="C27" s="35"/>
      <c r="D27" s="35"/>
      <c r="E27" s="35"/>
      <c r="F27" s="35"/>
      <c r="G27" s="35"/>
      <c r="H27" s="35"/>
      <c r="I27" s="35"/>
    </row>
    <row r="28" spans="1:9" ht="12.75" customHeight="1" x14ac:dyDescent="0.25">
      <c r="A28" s="35"/>
      <c r="B28" s="35"/>
      <c r="C28" s="35"/>
      <c r="D28" s="35"/>
      <c r="E28" s="35"/>
      <c r="F28" s="35"/>
      <c r="G28" s="35"/>
      <c r="H28" s="35"/>
      <c r="I28" s="35"/>
    </row>
    <row r="29" spans="1:9" ht="12.75" customHeight="1" x14ac:dyDescent="0.25">
      <c r="A29" s="35"/>
      <c r="B29" s="35"/>
      <c r="C29" s="35"/>
      <c r="D29" s="35"/>
      <c r="E29" s="35"/>
      <c r="F29" s="35"/>
      <c r="G29" s="35"/>
      <c r="H29" s="35"/>
      <c r="I29" s="35"/>
    </row>
    <row r="30" spans="1:9" ht="12.75" customHeight="1" x14ac:dyDescent="0.25">
      <c r="A30" s="35"/>
      <c r="B30" s="35"/>
      <c r="C30" s="35"/>
      <c r="D30" s="35"/>
      <c r="E30" s="35"/>
      <c r="F30" s="35"/>
      <c r="G30" s="35"/>
      <c r="H30" s="35"/>
      <c r="I30" s="35"/>
    </row>
    <row r="31" spans="1:9" ht="12.75" customHeight="1" x14ac:dyDescent="0.25">
      <c r="A31" s="35"/>
      <c r="B31" s="35"/>
      <c r="C31" s="35"/>
      <c r="D31" s="35"/>
      <c r="E31" s="35"/>
      <c r="F31" s="35"/>
      <c r="G31" s="35"/>
      <c r="H31" s="35"/>
      <c r="I31" s="35"/>
    </row>
    <row r="46" spans="2:10" x14ac:dyDescent="0.25">
      <c r="I46" t="s">
        <v>247</v>
      </c>
    </row>
    <row r="47" spans="2:10" x14ac:dyDescent="0.25">
      <c r="B47" t="s">
        <v>14</v>
      </c>
    </row>
    <row r="48" spans="2:10" x14ac:dyDescent="0.25">
      <c r="J48" t="s">
        <v>15</v>
      </c>
    </row>
    <row r="49" spans="2:16" x14ac:dyDescent="0.25">
      <c r="B49" t="s">
        <v>248</v>
      </c>
      <c r="E49" t="s">
        <v>249</v>
      </c>
      <c r="F49" t="s">
        <v>20</v>
      </c>
      <c r="G49" t="s">
        <v>250</v>
      </c>
      <c r="H49" t="s">
        <v>251</v>
      </c>
      <c r="I49" t="s">
        <v>252</v>
      </c>
      <c r="J49" t="s">
        <v>253</v>
      </c>
      <c r="K49" t="s">
        <v>254</v>
      </c>
      <c r="L49" t="s">
        <v>255</v>
      </c>
      <c r="M49" t="s">
        <v>256</v>
      </c>
      <c r="N49" t="s">
        <v>257</v>
      </c>
      <c r="O49" t="s">
        <v>11</v>
      </c>
      <c r="P49" t="s">
        <v>12</v>
      </c>
    </row>
    <row r="50" spans="2:16" x14ac:dyDescent="0.25">
      <c r="B50" t="s">
        <v>258</v>
      </c>
      <c r="C50" t="s">
        <v>232</v>
      </c>
      <c r="D50" t="s">
        <v>233</v>
      </c>
      <c r="E50">
        <v>15217</v>
      </c>
      <c r="F50">
        <v>5218</v>
      </c>
      <c r="G50">
        <v>2265</v>
      </c>
      <c r="H50">
        <v>628</v>
      </c>
      <c r="I50">
        <v>899</v>
      </c>
      <c r="J50">
        <v>575</v>
      </c>
      <c r="K50">
        <v>347</v>
      </c>
      <c r="L50">
        <v>172</v>
      </c>
      <c r="M50">
        <v>395</v>
      </c>
      <c r="N50">
        <v>248</v>
      </c>
      <c r="O50">
        <v>2930</v>
      </c>
      <c r="P50">
        <v>28894</v>
      </c>
    </row>
    <row r="51" spans="2:16" x14ac:dyDescent="0.25">
      <c r="C51" t="s">
        <v>12</v>
      </c>
      <c r="E51">
        <v>15217</v>
      </c>
      <c r="F51">
        <v>5218</v>
      </c>
      <c r="G51">
        <v>2265</v>
      </c>
      <c r="H51">
        <v>628</v>
      </c>
      <c r="I51">
        <v>899</v>
      </c>
      <c r="J51">
        <v>575</v>
      </c>
      <c r="K51">
        <v>347</v>
      </c>
      <c r="L51">
        <v>172</v>
      </c>
      <c r="M51">
        <v>395</v>
      </c>
      <c r="N51">
        <v>248</v>
      </c>
      <c r="O51">
        <v>2930</v>
      </c>
      <c r="P51">
        <v>28894</v>
      </c>
    </row>
    <row r="52" spans="2:16" x14ac:dyDescent="0.25">
      <c r="B52" t="s">
        <v>259</v>
      </c>
      <c r="C52" t="s">
        <v>232</v>
      </c>
      <c r="D52" t="s">
        <v>233</v>
      </c>
      <c r="E52">
        <v>15405</v>
      </c>
      <c r="F52">
        <v>5614</v>
      </c>
      <c r="G52">
        <v>1841</v>
      </c>
      <c r="H52">
        <v>622</v>
      </c>
      <c r="I52">
        <v>929</v>
      </c>
      <c r="J52">
        <v>601</v>
      </c>
      <c r="K52">
        <v>329</v>
      </c>
      <c r="L52">
        <v>223</v>
      </c>
      <c r="M52">
        <v>480</v>
      </c>
      <c r="N52">
        <v>184</v>
      </c>
      <c r="O52">
        <v>2593</v>
      </c>
      <c r="P52">
        <v>28821</v>
      </c>
    </row>
    <row r="53" spans="2:16" x14ac:dyDescent="0.25">
      <c r="C53" t="s">
        <v>12</v>
      </c>
      <c r="E53">
        <v>15405</v>
      </c>
      <c r="F53">
        <v>5614</v>
      </c>
      <c r="G53">
        <v>1841</v>
      </c>
      <c r="H53">
        <v>622</v>
      </c>
      <c r="I53">
        <v>929</v>
      </c>
      <c r="J53">
        <v>601</v>
      </c>
      <c r="K53">
        <v>329</v>
      </c>
      <c r="L53">
        <v>223</v>
      </c>
      <c r="M53">
        <v>480</v>
      </c>
      <c r="N53">
        <v>184</v>
      </c>
      <c r="O53">
        <v>2593</v>
      </c>
      <c r="P53">
        <v>28821</v>
      </c>
    </row>
    <row r="54" spans="2:16" x14ac:dyDescent="0.25">
      <c r="B54" t="s">
        <v>260</v>
      </c>
      <c r="C54" t="s">
        <v>232</v>
      </c>
      <c r="D54" t="s">
        <v>233</v>
      </c>
      <c r="E54">
        <v>17629</v>
      </c>
      <c r="F54">
        <v>6039</v>
      </c>
      <c r="G54">
        <v>1494</v>
      </c>
      <c r="H54">
        <v>644</v>
      </c>
      <c r="I54">
        <v>885</v>
      </c>
      <c r="J54">
        <v>463</v>
      </c>
      <c r="K54">
        <v>367</v>
      </c>
      <c r="L54">
        <v>235</v>
      </c>
      <c r="M54">
        <v>446</v>
      </c>
      <c r="N54">
        <v>190</v>
      </c>
      <c r="O54">
        <v>2530</v>
      </c>
      <c r="P54">
        <v>30922</v>
      </c>
    </row>
    <row r="55" spans="2:16" x14ac:dyDescent="0.25">
      <c r="C55" t="s">
        <v>12</v>
      </c>
      <c r="E55">
        <v>17629</v>
      </c>
      <c r="F55">
        <v>6039</v>
      </c>
      <c r="G55">
        <v>1494</v>
      </c>
      <c r="H55">
        <v>644</v>
      </c>
      <c r="I55">
        <v>885</v>
      </c>
      <c r="J55">
        <v>463</v>
      </c>
      <c r="K55">
        <v>367</v>
      </c>
      <c r="L55">
        <v>235</v>
      </c>
      <c r="M55">
        <v>446</v>
      </c>
      <c r="N55">
        <v>190</v>
      </c>
      <c r="O55">
        <v>2530</v>
      </c>
      <c r="P55">
        <v>30922</v>
      </c>
    </row>
    <row r="56" spans="2:16" x14ac:dyDescent="0.25">
      <c r="B56" t="s">
        <v>261</v>
      </c>
      <c r="C56" t="s">
        <v>232</v>
      </c>
      <c r="D56" t="s">
        <v>233</v>
      </c>
      <c r="E56">
        <v>18799</v>
      </c>
      <c r="F56">
        <v>5546</v>
      </c>
      <c r="G56">
        <v>1224</v>
      </c>
      <c r="H56">
        <v>528</v>
      </c>
      <c r="I56">
        <v>758</v>
      </c>
      <c r="J56">
        <v>357</v>
      </c>
      <c r="K56">
        <v>315</v>
      </c>
      <c r="L56">
        <v>166</v>
      </c>
      <c r="M56">
        <v>322</v>
      </c>
      <c r="N56">
        <v>171</v>
      </c>
      <c r="O56">
        <v>2224</v>
      </c>
      <c r="P56">
        <v>30410</v>
      </c>
    </row>
    <row r="57" spans="2:16" x14ac:dyDescent="0.25">
      <c r="D57" t="s">
        <v>234</v>
      </c>
      <c r="E57">
        <v>25</v>
      </c>
      <c r="F57">
        <v>25</v>
      </c>
      <c r="G57">
        <v>2</v>
      </c>
      <c r="H57">
        <v>0</v>
      </c>
      <c r="I57">
        <v>1</v>
      </c>
      <c r="J57">
        <v>0</v>
      </c>
      <c r="K57">
        <v>1</v>
      </c>
      <c r="L57">
        <v>1</v>
      </c>
      <c r="M57">
        <v>3</v>
      </c>
      <c r="N57">
        <v>0</v>
      </c>
      <c r="O57">
        <v>28</v>
      </c>
      <c r="P57">
        <v>86</v>
      </c>
    </row>
    <row r="58" spans="2:16" x14ac:dyDescent="0.25">
      <c r="D58" t="s">
        <v>235</v>
      </c>
      <c r="E58">
        <v>22</v>
      </c>
      <c r="F58">
        <v>3</v>
      </c>
      <c r="G58">
        <v>0</v>
      </c>
      <c r="H58">
        <v>0</v>
      </c>
      <c r="I58">
        <v>0</v>
      </c>
      <c r="J58">
        <v>0</v>
      </c>
      <c r="K58">
        <v>0</v>
      </c>
      <c r="L58">
        <v>0</v>
      </c>
      <c r="M58">
        <v>0</v>
      </c>
      <c r="N58">
        <v>0</v>
      </c>
      <c r="O58">
        <v>1</v>
      </c>
      <c r="P58">
        <v>26</v>
      </c>
    </row>
    <row r="59" spans="2:16" x14ac:dyDescent="0.25">
      <c r="D59" t="s">
        <v>236</v>
      </c>
      <c r="E59">
        <v>1</v>
      </c>
      <c r="F59">
        <v>0</v>
      </c>
      <c r="G59">
        <v>0</v>
      </c>
      <c r="H59">
        <v>0</v>
      </c>
      <c r="I59">
        <v>0</v>
      </c>
      <c r="J59">
        <v>0</v>
      </c>
      <c r="K59">
        <v>0</v>
      </c>
      <c r="L59">
        <v>0</v>
      </c>
      <c r="M59">
        <v>0</v>
      </c>
      <c r="N59">
        <v>0</v>
      </c>
      <c r="O59">
        <v>0</v>
      </c>
      <c r="P59">
        <v>1</v>
      </c>
    </row>
    <row r="60" spans="2:16" x14ac:dyDescent="0.25">
      <c r="D60" t="s">
        <v>238</v>
      </c>
      <c r="E60">
        <v>5</v>
      </c>
      <c r="F60">
        <v>4</v>
      </c>
      <c r="G60">
        <v>0</v>
      </c>
      <c r="H60">
        <v>1</v>
      </c>
      <c r="I60">
        <v>0</v>
      </c>
      <c r="J60">
        <v>0</v>
      </c>
      <c r="K60">
        <v>0</v>
      </c>
      <c r="L60">
        <v>1</v>
      </c>
      <c r="M60">
        <v>0</v>
      </c>
      <c r="N60">
        <v>0</v>
      </c>
      <c r="O60">
        <v>1</v>
      </c>
      <c r="P60">
        <v>12</v>
      </c>
    </row>
    <row r="61" spans="2:16" x14ac:dyDescent="0.25">
      <c r="C61" t="s">
        <v>12</v>
      </c>
      <c r="E61">
        <v>18852</v>
      </c>
      <c r="F61">
        <v>5578</v>
      </c>
      <c r="G61">
        <v>1226</v>
      </c>
      <c r="H61">
        <v>529</v>
      </c>
      <c r="I61">
        <v>759</v>
      </c>
      <c r="J61">
        <v>357</v>
      </c>
      <c r="K61">
        <v>316</v>
      </c>
      <c r="L61">
        <v>168</v>
      </c>
      <c r="M61">
        <v>325</v>
      </c>
      <c r="N61">
        <v>171</v>
      </c>
      <c r="O61">
        <v>2254</v>
      </c>
      <c r="P61">
        <v>30535</v>
      </c>
    </row>
    <row r="62" spans="2:16" x14ac:dyDescent="0.25">
      <c r="B62" t="s">
        <v>179</v>
      </c>
      <c r="C62" t="s">
        <v>232</v>
      </c>
      <c r="D62" t="s">
        <v>233</v>
      </c>
      <c r="E62">
        <v>18407</v>
      </c>
      <c r="F62">
        <v>4592</v>
      </c>
      <c r="G62">
        <v>1580</v>
      </c>
      <c r="H62">
        <v>682</v>
      </c>
      <c r="I62">
        <v>610</v>
      </c>
      <c r="J62">
        <v>409</v>
      </c>
      <c r="K62">
        <v>307</v>
      </c>
      <c r="L62">
        <v>140</v>
      </c>
      <c r="M62">
        <v>76</v>
      </c>
      <c r="N62">
        <v>172</v>
      </c>
      <c r="O62">
        <v>1802</v>
      </c>
      <c r="P62">
        <v>28777</v>
      </c>
    </row>
    <row r="63" spans="2:16" x14ac:dyDescent="0.25">
      <c r="D63" t="s">
        <v>234</v>
      </c>
      <c r="E63">
        <v>513</v>
      </c>
      <c r="F63">
        <v>708</v>
      </c>
      <c r="G63">
        <v>50</v>
      </c>
      <c r="H63">
        <v>22</v>
      </c>
      <c r="I63">
        <v>15</v>
      </c>
      <c r="J63">
        <v>20</v>
      </c>
      <c r="K63">
        <v>6</v>
      </c>
      <c r="L63">
        <v>5</v>
      </c>
      <c r="M63">
        <v>64</v>
      </c>
      <c r="N63">
        <v>3</v>
      </c>
      <c r="O63">
        <v>448</v>
      </c>
      <c r="P63">
        <v>1854</v>
      </c>
    </row>
    <row r="64" spans="2:16" x14ac:dyDescent="0.25">
      <c r="D64" t="s">
        <v>235</v>
      </c>
      <c r="E64">
        <v>297</v>
      </c>
      <c r="F64">
        <v>71</v>
      </c>
      <c r="G64">
        <v>25</v>
      </c>
      <c r="H64">
        <v>6</v>
      </c>
      <c r="I64">
        <v>7</v>
      </c>
      <c r="J64">
        <v>15</v>
      </c>
      <c r="K64">
        <v>0</v>
      </c>
      <c r="L64">
        <v>1</v>
      </c>
      <c r="M64">
        <v>0</v>
      </c>
      <c r="N64">
        <v>4</v>
      </c>
      <c r="O64">
        <v>25</v>
      </c>
      <c r="P64">
        <v>451</v>
      </c>
    </row>
    <row r="65" spans="2:50" x14ac:dyDescent="0.25">
      <c r="D65" t="s">
        <v>236</v>
      </c>
      <c r="E65">
        <v>5</v>
      </c>
      <c r="F65">
        <v>3</v>
      </c>
      <c r="G65">
        <v>1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  <c r="P65">
        <v>9</v>
      </c>
    </row>
    <row r="66" spans="2:50" x14ac:dyDescent="0.25">
      <c r="D66" t="s">
        <v>237</v>
      </c>
      <c r="E66">
        <v>0</v>
      </c>
      <c r="F66">
        <v>4</v>
      </c>
      <c r="G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0</v>
      </c>
      <c r="P66">
        <v>4</v>
      </c>
    </row>
    <row r="67" spans="2:50" x14ac:dyDescent="0.25">
      <c r="D67" t="s">
        <v>238</v>
      </c>
      <c r="E67">
        <v>33</v>
      </c>
      <c r="F67">
        <v>21</v>
      </c>
      <c r="G67">
        <v>6</v>
      </c>
      <c r="H67">
        <v>5</v>
      </c>
      <c r="I67">
        <v>2</v>
      </c>
      <c r="J67">
        <v>1</v>
      </c>
      <c r="K67">
        <v>0</v>
      </c>
      <c r="L67">
        <v>0</v>
      </c>
      <c r="M67">
        <v>3</v>
      </c>
      <c r="N67">
        <v>0</v>
      </c>
      <c r="O67">
        <v>18</v>
      </c>
      <c r="P67">
        <v>89</v>
      </c>
    </row>
    <row r="68" spans="2:50" ht="15.75" thickBot="1" x14ac:dyDescent="0.3">
      <c r="D68" t="s">
        <v>239</v>
      </c>
      <c r="E68">
        <v>6</v>
      </c>
      <c r="F68">
        <v>3</v>
      </c>
      <c r="G68">
        <v>0</v>
      </c>
      <c r="H68">
        <v>0</v>
      </c>
      <c r="I68">
        <v>1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10</v>
      </c>
    </row>
    <row r="69" spans="2:50" x14ac:dyDescent="0.25">
      <c r="C69" t="s">
        <v>12</v>
      </c>
      <c r="E69">
        <v>19261</v>
      </c>
      <c r="F69">
        <v>5402</v>
      </c>
      <c r="G69">
        <v>1662</v>
      </c>
      <c r="H69">
        <v>715</v>
      </c>
      <c r="I69">
        <v>635</v>
      </c>
      <c r="J69">
        <v>445</v>
      </c>
      <c r="K69">
        <v>313</v>
      </c>
      <c r="L69">
        <v>146</v>
      </c>
      <c r="M69">
        <v>143</v>
      </c>
      <c r="N69">
        <v>179</v>
      </c>
      <c r="O69">
        <v>2293</v>
      </c>
      <c r="P69">
        <v>31194</v>
      </c>
      <c r="U69" t="str">
        <f>E49</f>
        <v>Luxemburg</v>
      </c>
      <c r="V69" t="str">
        <f t="shared" ref="V69:AF69" si="0">F49</f>
        <v>Portugal</v>
      </c>
      <c r="W69" t="str">
        <f t="shared" si="0"/>
        <v>Frankreich</v>
      </c>
      <c r="X69" t="str">
        <f t="shared" si="0"/>
        <v>Italien</v>
      </c>
      <c r="Y69" t="str">
        <f t="shared" si="0"/>
        <v>Belgien</v>
      </c>
      <c r="Z69" t="str">
        <f t="shared" si="0"/>
        <v>Deutschland</v>
      </c>
      <c r="AA69" t="str">
        <f t="shared" si="0"/>
        <v>Vereinigtes Königreich</v>
      </c>
      <c r="AB69" t="str">
        <f t="shared" si="0"/>
        <v>Niederlande</v>
      </c>
      <c r="AC69" t="str">
        <f t="shared" si="0"/>
        <v>Montenegro</v>
      </c>
      <c r="AD69" t="str">
        <f t="shared" si="0"/>
        <v>Spanien</v>
      </c>
      <c r="AE69" t="str">
        <f t="shared" si="0"/>
        <v>andere</v>
      </c>
      <c r="AF69" t="str">
        <f t="shared" si="0"/>
        <v>Total</v>
      </c>
      <c r="AI69" t="s">
        <v>233</v>
      </c>
      <c r="AJ69" t="s">
        <v>234</v>
      </c>
      <c r="AK69" t="s">
        <v>235</v>
      </c>
      <c r="AL69" t="s">
        <v>236</v>
      </c>
      <c r="AM69" t="s">
        <v>237</v>
      </c>
      <c r="AN69" t="s">
        <v>238</v>
      </c>
      <c r="AO69" s="23" t="s">
        <v>239</v>
      </c>
      <c r="AR69" s="2"/>
      <c r="AS69" s="14" t="s">
        <v>233</v>
      </c>
      <c r="AT69" s="14" t="s">
        <v>234</v>
      </c>
      <c r="AU69" s="14" t="s">
        <v>235</v>
      </c>
      <c r="AV69" s="26" t="s">
        <v>262</v>
      </c>
      <c r="AW69" s="26" t="s">
        <v>263</v>
      </c>
      <c r="AX69" s="27" t="s">
        <v>181</v>
      </c>
    </row>
    <row r="70" spans="2:50" x14ac:dyDescent="0.25">
      <c r="B70" t="s">
        <v>180</v>
      </c>
      <c r="C70" t="s">
        <v>232</v>
      </c>
      <c r="D70" t="s">
        <v>233</v>
      </c>
      <c r="E70">
        <v>13476</v>
      </c>
      <c r="F70">
        <v>3489</v>
      </c>
      <c r="G70">
        <v>2871</v>
      </c>
      <c r="H70">
        <v>860</v>
      </c>
      <c r="I70">
        <v>721</v>
      </c>
      <c r="J70">
        <v>512</v>
      </c>
      <c r="K70">
        <v>273</v>
      </c>
      <c r="L70">
        <v>135</v>
      </c>
      <c r="M70">
        <v>40</v>
      </c>
      <c r="N70">
        <v>171</v>
      </c>
      <c r="O70">
        <v>2168</v>
      </c>
      <c r="P70">
        <v>24716</v>
      </c>
      <c r="R70" t="s">
        <v>180</v>
      </c>
      <c r="S70" t="s">
        <v>232</v>
      </c>
      <c r="T70" t="s">
        <v>233</v>
      </c>
      <c r="U70">
        <f>E70/E$77</f>
        <v>0.77855450921485936</v>
      </c>
      <c r="V70">
        <f t="shared" ref="V70:AF77" si="1">F70/F$77</f>
        <v>0.53129282777523978</v>
      </c>
      <c r="W70">
        <f t="shared" si="1"/>
        <v>0.7917815774958632</v>
      </c>
      <c r="X70">
        <f t="shared" si="1"/>
        <v>0.81132075471698117</v>
      </c>
      <c r="Y70">
        <f t="shared" si="1"/>
        <v>0.75576519916142559</v>
      </c>
      <c r="Z70">
        <f t="shared" si="1"/>
        <v>0.78890600924499232</v>
      </c>
      <c r="AA70">
        <f t="shared" si="1"/>
        <v>0.88064516129032255</v>
      </c>
      <c r="AB70">
        <f t="shared" si="1"/>
        <v>0.79411764705882348</v>
      </c>
      <c r="AC70">
        <f t="shared" si="1"/>
        <v>0.1762114537444934</v>
      </c>
      <c r="AD70">
        <f t="shared" si="1"/>
        <v>0.85074626865671643</v>
      </c>
      <c r="AE70">
        <f t="shared" si="1"/>
        <v>0.51940584571154769</v>
      </c>
      <c r="AF70">
        <f t="shared" si="1"/>
        <v>0.70122279910346985</v>
      </c>
      <c r="AH70" t="s">
        <v>249</v>
      </c>
      <c r="AI70" s="1">
        <v>0.77855450921485936</v>
      </c>
      <c r="AJ70" s="1">
        <v>0.1555260269224103</v>
      </c>
      <c r="AK70" s="1">
        <v>5.2458258709341961E-2</v>
      </c>
      <c r="AL70" s="1">
        <v>3.4664047605292045E-4</v>
      </c>
      <c r="AM70" s="1">
        <v>5.7773412675486743E-5</v>
      </c>
      <c r="AN70" s="1">
        <v>1.1496909122421862E-2</v>
      </c>
      <c r="AO70" s="1">
        <v>1.5598821422381419E-3</v>
      </c>
      <c r="AP70">
        <v>1</v>
      </c>
      <c r="AR70" s="3" t="s">
        <v>0</v>
      </c>
      <c r="AS70" s="4">
        <v>0.77855450921485936</v>
      </c>
      <c r="AT70" s="4">
        <v>0.1555260269224103</v>
      </c>
      <c r="AU70" s="4">
        <v>5.2458258709341961E-2</v>
      </c>
      <c r="AV70" s="4">
        <f>AL70+AM70</f>
        <v>4.0441388872840717E-4</v>
      </c>
      <c r="AW70" s="4">
        <f>AN70+AO70</f>
        <v>1.3056791264660004E-2</v>
      </c>
      <c r="AX70" s="28">
        <f>SUM(AS70:AW70)</f>
        <v>1</v>
      </c>
    </row>
    <row r="71" spans="2:50" x14ac:dyDescent="0.25">
      <c r="D71" t="s">
        <v>234</v>
      </c>
      <c r="E71">
        <v>2692</v>
      </c>
      <c r="F71">
        <v>2745</v>
      </c>
      <c r="G71">
        <v>521</v>
      </c>
      <c r="H71">
        <v>154</v>
      </c>
      <c r="I71">
        <v>186</v>
      </c>
      <c r="J71">
        <v>102</v>
      </c>
      <c r="K71">
        <v>31</v>
      </c>
      <c r="L71">
        <v>28</v>
      </c>
      <c r="M71">
        <v>177</v>
      </c>
      <c r="N71">
        <v>22</v>
      </c>
      <c r="O71">
        <v>1795</v>
      </c>
      <c r="P71">
        <v>8453</v>
      </c>
      <c r="T71" t="s">
        <v>234</v>
      </c>
      <c r="U71">
        <f t="shared" ref="U71:U77" si="2">E71/E$77</f>
        <v>0.1555260269224103</v>
      </c>
      <c r="V71">
        <f t="shared" si="1"/>
        <v>0.41799908634079486</v>
      </c>
      <c r="W71">
        <f t="shared" si="1"/>
        <v>0.14368450082735798</v>
      </c>
      <c r="X71">
        <f t="shared" si="1"/>
        <v>0.14528301886792452</v>
      </c>
      <c r="Y71">
        <f t="shared" si="1"/>
        <v>0.19496855345911951</v>
      </c>
      <c r="Z71">
        <f t="shared" si="1"/>
        <v>0.15716486902927582</v>
      </c>
      <c r="AA71">
        <f t="shared" si="1"/>
        <v>0.1</v>
      </c>
      <c r="AB71">
        <f t="shared" si="1"/>
        <v>0.16470588235294117</v>
      </c>
      <c r="AC71">
        <f t="shared" si="1"/>
        <v>0.77973568281938321</v>
      </c>
      <c r="AD71">
        <f t="shared" si="1"/>
        <v>0.10945273631840796</v>
      </c>
      <c r="AE71">
        <f t="shared" si="1"/>
        <v>0.43004312410158124</v>
      </c>
      <c r="AF71">
        <f t="shared" si="1"/>
        <v>0.23982182880812553</v>
      </c>
      <c r="AH71" t="s">
        <v>20</v>
      </c>
      <c r="AI71" s="1">
        <v>0.53129282777523978</v>
      </c>
      <c r="AJ71" s="1">
        <v>0.41799908634079486</v>
      </c>
      <c r="AK71" s="1">
        <v>1.6902695294655094E-2</v>
      </c>
      <c r="AL71" s="1">
        <v>1.5227653418608193E-3</v>
      </c>
      <c r="AM71" s="1">
        <v>1.8273184102329831E-3</v>
      </c>
      <c r="AN71" s="1">
        <v>2.8932541495355565E-2</v>
      </c>
      <c r="AO71" s="1">
        <v>1.5227653418608193E-3</v>
      </c>
      <c r="AP71">
        <v>1</v>
      </c>
      <c r="AR71" s="3" t="s">
        <v>2</v>
      </c>
      <c r="AS71" s="4">
        <v>0.53129282777523978</v>
      </c>
      <c r="AT71" s="4">
        <v>0.41799908634079486</v>
      </c>
      <c r="AU71" s="4">
        <v>1.6902695294655094E-2</v>
      </c>
      <c r="AV71" s="4">
        <f t="shared" ref="AV71:AV81" si="3">AL71+AM71</f>
        <v>3.3500837520938024E-3</v>
      </c>
      <c r="AW71" s="4">
        <f t="shared" ref="AW71:AW81" si="4">AN71+AO71</f>
        <v>3.0455306837216384E-2</v>
      </c>
      <c r="AX71" s="28">
        <f t="shared" ref="AX71:AX81" si="5">SUM(AS71:AW71)</f>
        <v>0.99999999999999989</v>
      </c>
    </row>
    <row r="72" spans="2:50" x14ac:dyDescent="0.25">
      <c r="D72" t="s">
        <v>235</v>
      </c>
      <c r="E72">
        <v>908</v>
      </c>
      <c r="F72">
        <v>111</v>
      </c>
      <c r="G72">
        <v>196</v>
      </c>
      <c r="H72">
        <v>32</v>
      </c>
      <c r="I72">
        <v>34</v>
      </c>
      <c r="J72">
        <v>30</v>
      </c>
      <c r="K72">
        <v>4</v>
      </c>
      <c r="L72">
        <v>7</v>
      </c>
      <c r="M72">
        <v>1</v>
      </c>
      <c r="N72">
        <v>8</v>
      </c>
      <c r="O72">
        <v>101</v>
      </c>
      <c r="P72">
        <v>1432</v>
      </c>
      <c r="T72" t="s">
        <v>235</v>
      </c>
      <c r="U72">
        <f t="shared" si="2"/>
        <v>5.2458258709341961E-2</v>
      </c>
      <c r="V72">
        <f t="shared" si="1"/>
        <v>1.6902695294655094E-2</v>
      </c>
      <c r="W72">
        <f t="shared" si="1"/>
        <v>5.4054054054054057E-2</v>
      </c>
      <c r="X72">
        <f t="shared" si="1"/>
        <v>3.0188679245283019E-2</v>
      </c>
      <c r="Y72">
        <f t="shared" si="1"/>
        <v>3.5639412997903561E-2</v>
      </c>
      <c r="Z72">
        <f t="shared" si="1"/>
        <v>4.6224961479198766E-2</v>
      </c>
      <c r="AA72">
        <f t="shared" si="1"/>
        <v>1.2903225806451613E-2</v>
      </c>
      <c r="AB72">
        <f t="shared" si="1"/>
        <v>4.1176470588235294E-2</v>
      </c>
      <c r="AC72">
        <f t="shared" si="1"/>
        <v>4.4052863436123352E-3</v>
      </c>
      <c r="AD72">
        <f t="shared" si="1"/>
        <v>3.9800995024875621E-2</v>
      </c>
      <c r="AE72">
        <f t="shared" si="1"/>
        <v>2.4197412553905128E-2</v>
      </c>
      <c r="AF72">
        <f t="shared" si="1"/>
        <v>4.0627571140806312E-2</v>
      </c>
      <c r="AH72" t="s">
        <v>250</v>
      </c>
      <c r="AI72" s="1">
        <v>0.7917815774958632</v>
      </c>
      <c r="AJ72" s="1">
        <v>0.14368450082735798</v>
      </c>
      <c r="AK72" s="1">
        <v>5.4054054054054057E-2</v>
      </c>
      <c r="AL72" s="1">
        <v>0</v>
      </c>
      <c r="AM72" s="1">
        <v>0</v>
      </c>
      <c r="AN72" s="1">
        <v>9.6525096525096523E-3</v>
      </c>
      <c r="AO72" s="1">
        <v>8.2735797021511303E-4</v>
      </c>
      <c r="AP72">
        <v>1</v>
      </c>
      <c r="AR72" s="3" t="s">
        <v>3</v>
      </c>
      <c r="AS72" s="4">
        <v>0.7917815774958632</v>
      </c>
      <c r="AT72" s="4">
        <v>0.14368450082735798</v>
      </c>
      <c r="AU72" s="4">
        <v>5.4054054054054057E-2</v>
      </c>
      <c r="AV72" s="4">
        <f t="shared" si="3"/>
        <v>0</v>
      </c>
      <c r="AW72" s="4">
        <f t="shared" si="4"/>
        <v>1.0479867622724764E-2</v>
      </c>
      <c r="AX72" s="28">
        <f t="shared" si="5"/>
        <v>1</v>
      </c>
    </row>
    <row r="73" spans="2:50" x14ac:dyDescent="0.25">
      <c r="D73" t="s">
        <v>236</v>
      </c>
      <c r="E73">
        <v>6</v>
      </c>
      <c r="F73">
        <v>10</v>
      </c>
      <c r="G73">
        <v>0</v>
      </c>
      <c r="H73">
        <v>0</v>
      </c>
      <c r="I73">
        <v>1</v>
      </c>
      <c r="J73">
        <v>0</v>
      </c>
      <c r="K73">
        <v>0</v>
      </c>
      <c r="L73">
        <v>0</v>
      </c>
      <c r="M73">
        <v>0</v>
      </c>
      <c r="N73">
        <v>0</v>
      </c>
      <c r="O73">
        <v>6</v>
      </c>
      <c r="P73">
        <v>23</v>
      </c>
      <c r="T73" t="s">
        <v>236</v>
      </c>
      <c r="U73">
        <f t="shared" si="2"/>
        <v>3.4664047605292045E-4</v>
      </c>
      <c r="V73">
        <f t="shared" si="1"/>
        <v>1.5227653418608193E-3</v>
      </c>
      <c r="W73">
        <f t="shared" si="1"/>
        <v>0</v>
      </c>
      <c r="X73">
        <f t="shared" si="1"/>
        <v>0</v>
      </c>
      <c r="Y73">
        <f t="shared" si="1"/>
        <v>1.0482180293501049E-3</v>
      </c>
      <c r="Z73">
        <f t="shared" si="1"/>
        <v>0</v>
      </c>
      <c r="AA73">
        <f t="shared" si="1"/>
        <v>0</v>
      </c>
      <c r="AB73">
        <f t="shared" si="1"/>
        <v>0</v>
      </c>
      <c r="AC73">
        <f t="shared" si="1"/>
        <v>0</v>
      </c>
      <c r="AD73">
        <f t="shared" si="1"/>
        <v>0</v>
      </c>
      <c r="AE73">
        <f t="shared" si="1"/>
        <v>1.4374700527072352E-3</v>
      </c>
      <c r="AF73">
        <f t="shared" si="1"/>
        <v>6.5253780463585557E-4</v>
      </c>
      <c r="AH73" t="s">
        <v>251</v>
      </c>
      <c r="AI73" s="1">
        <v>0.81132075471698117</v>
      </c>
      <c r="AJ73" s="1">
        <v>0.14528301886792452</v>
      </c>
      <c r="AK73" s="1">
        <v>3.0188679245283019E-2</v>
      </c>
      <c r="AL73" s="1">
        <v>0</v>
      </c>
      <c r="AM73" s="1">
        <v>0</v>
      </c>
      <c r="AN73" s="1">
        <v>1.3207547169811321E-2</v>
      </c>
      <c r="AO73" s="1">
        <v>0</v>
      </c>
      <c r="AP73">
        <v>1</v>
      </c>
      <c r="AR73" s="3" t="s">
        <v>4</v>
      </c>
      <c r="AS73" s="4">
        <v>0.81132075471698117</v>
      </c>
      <c r="AT73" s="4">
        <v>0.14528301886792452</v>
      </c>
      <c r="AU73" s="4">
        <v>3.0188679245283019E-2</v>
      </c>
      <c r="AV73" s="4">
        <f t="shared" si="3"/>
        <v>0</v>
      </c>
      <c r="AW73" s="4">
        <f t="shared" si="4"/>
        <v>1.3207547169811321E-2</v>
      </c>
      <c r="AX73" s="28">
        <f t="shared" si="5"/>
        <v>1</v>
      </c>
    </row>
    <row r="74" spans="2:50" x14ac:dyDescent="0.25">
      <c r="D74" t="s">
        <v>237</v>
      </c>
      <c r="E74">
        <v>1</v>
      </c>
      <c r="F74">
        <v>12</v>
      </c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1</v>
      </c>
      <c r="P74">
        <v>14</v>
      </c>
      <c r="T74" t="s">
        <v>237</v>
      </c>
      <c r="U74">
        <f t="shared" si="2"/>
        <v>5.7773412675486743E-5</v>
      </c>
      <c r="V74">
        <f t="shared" si="1"/>
        <v>1.8273184102329831E-3</v>
      </c>
      <c r="W74">
        <f t="shared" si="1"/>
        <v>0</v>
      </c>
      <c r="X74">
        <f t="shared" si="1"/>
        <v>0</v>
      </c>
      <c r="Y74">
        <f t="shared" si="1"/>
        <v>0</v>
      </c>
      <c r="Z74">
        <f t="shared" si="1"/>
        <v>0</v>
      </c>
      <c r="AA74">
        <f t="shared" si="1"/>
        <v>0</v>
      </c>
      <c r="AB74">
        <f t="shared" si="1"/>
        <v>0</v>
      </c>
      <c r="AC74">
        <f t="shared" si="1"/>
        <v>0</v>
      </c>
      <c r="AD74">
        <f t="shared" si="1"/>
        <v>0</v>
      </c>
      <c r="AE74">
        <f t="shared" si="1"/>
        <v>2.3957834211787255E-4</v>
      </c>
      <c r="AF74">
        <f t="shared" si="1"/>
        <v>3.9719692456095552E-4</v>
      </c>
      <c r="AH74" t="s">
        <v>252</v>
      </c>
      <c r="AI74" s="1">
        <v>0.75576519916142559</v>
      </c>
      <c r="AJ74" s="1">
        <v>0.19496855345911951</v>
      </c>
      <c r="AK74" s="1">
        <v>3.5639412997903561E-2</v>
      </c>
      <c r="AL74" s="1">
        <v>1.0482180293501049E-3</v>
      </c>
      <c r="AM74" s="1">
        <v>0</v>
      </c>
      <c r="AN74" s="1">
        <v>1.2578616352201259E-2</v>
      </c>
      <c r="AO74" s="1">
        <v>0</v>
      </c>
      <c r="AP74">
        <v>1</v>
      </c>
      <c r="AR74" s="3" t="s">
        <v>5</v>
      </c>
      <c r="AS74" s="4">
        <v>0.75576519916142559</v>
      </c>
      <c r="AT74" s="4">
        <v>0.19496855345911951</v>
      </c>
      <c r="AU74" s="4">
        <v>3.5639412997903561E-2</v>
      </c>
      <c r="AV74" s="4">
        <f t="shared" si="3"/>
        <v>1.0482180293501049E-3</v>
      </c>
      <c r="AW74" s="4">
        <f t="shared" si="4"/>
        <v>1.2578616352201259E-2</v>
      </c>
      <c r="AX74" s="28">
        <f t="shared" si="5"/>
        <v>0.99999999999999989</v>
      </c>
    </row>
    <row r="75" spans="2:50" x14ac:dyDescent="0.25">
      <c r="D75" t="s">
        <v>238</v>
      </c>
      <c r="E75">
        <v>199</v>
      </c>
      <c r="F75">
        <v>190</v>
      </c>
      <c r="G75">
        <v>35</v>
      </c>
      <c r="H75">
        <v>14</v>
      </c>
      <c r="I75">
        <v>12</v>
      </c>
      <c r="J75">
        <v>5</v>
      </c>
      <c r="K75">
        <v>2</v>
      </c>
      <c r="L75">
        <v>0</v>
      </c>
      <c r="M75">
        <v>9</v>
      </c>
      <c r="N75">
        <v>0</v>
      </c>
      <c r="O75">
        <v>95</v>
      </c>
      <c r="P75">
        <v>561</v>
      </c>
      <c r="T75" t="s">
        <v>238</v>
      </c>
      <c r="U75">
        <f t="shared" si="2"/>
        <v>1.1496909122421862E-2</v>
      </c>
      <c r="V75">
        <f t="shared" si="1"/>
        <v>2.8932541495355565E-2</v>
      </c>
      <c r="W75">
        <f t="shared" si="1"/>
        <v>9.6525096525096523E-3</v>
      </c>
      <c r="X75">
        <f t="shared" si="1"/>
        <v>1.3207547169811321E-2</v>
      </c>
      <c r="Y75">
        <f t="shared" si="1"/>
        <v>1.2578616352201259E-2</v>
      </c>
      <c r="Z75">
        <f t="shared" si="1"/>
        <v>7.7041602465331279E-3</v>
      </c>
      <c r="AA75">
        <f t="shared" si="1"/>
        <v>6.4516129032258064E-3</v>
      </c>
      <c r="AB75">
        <f t="shared" si="1"/>
        <v>0</v>
      </c>
      <c r="AC75">
        <f t="shared" si="1"/>
        <v>3.9647577092511016E-2</v>
      </c>
      <c r="AD75">
        <f t="shared" si="1"/>
        <v>0</v>
      </c>
      <c r="AE75">
        <f t="shared" si="1"/>
        <v>2.2759942501197891E-2</v>
      </c>
      <c r="AF75">
        <f t="shared" si="1"/>
        <v>1.5916248191335435E-2</v>
      </c>
      <c r="AH75" t="s">
        <v>253</v>
      </c>
      <c r="AI75" s="1">
        <v>0.78890600924499232</v>
      </c>
      <c r="AJ75" s="1">
        <v>0.15716486902927582</v>
      </c>
      <c r="AK75" s="1">
        <v>4.6224961479198766E-2</v>
      </c>
      <c r="AL75" s="1">
        <v>0</v>
      </c>
      <c r="AM75" s="1">
        <v>0</v>
      </c>
      <c r="AN75" s="1">
        <v>7.7041602465331279E-3</v>
      </c>
      <c r="AO75" s="1">
        <v>0</v>
      </c>
      <c r="AP75">
        <v>1</v>
      </c>
      <c r="AR75" s="3" t="s">
        <v>6</v>
      </c>
      <c r="AS75" s="4">
        <v>0.78890600924499232</v>
      </c>
      <c r="AT75" s="4">
        <v>0.15716486902927582</v>
      </c>
      <c r="AU75" s="4">
        <v>4.6224961479198766E-2</v>
      </c>
      <c r="AV75" s="4">
        <f t="shared" si="3"/>
        <v>0</v>
      </c>
      <c r="AW75" s="4">
        <f t="shared" si="4"/>
        <v>7.7041602465331279E-3</v>
      </c>
      <c r="AX75" s="28">
        <f t="shared" si="5"/>
        <v>1</v>
      </c>
    </row>
    <row r="76" spans="2:50" x14ac:dyDescent="0.25">
      <c r="D76" t="s">
        <v>239</v>
      </c>
      <c r="E76">
        <v>27</v>
      </c>
      <c r="F76">
        <v>10</v>
      </c>
      <c r="G76">
        <v>3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8</v>
      </c>
      <c r="P76">
        <v>48</v>
      </c>
      <c r="T76" t="s">
        <v>239</v>
      </c>
      <c r="U76">
        <f t="shared" si="2"/>
        <v>1.5598821422381419E-3</v>
      </c>
      <c r="V76">
        <f t="shared" si="1"/>
        <v>1.5227653418608193E-3</v>
      </c>
      <c r="W76">
        <f t="shared" si="1"/>
        <v>8.2735797021511303E-4</v>
      </c>
      <c r="X76">
        <f t="shared" si="1"/>
        <v>0</v>
      </c>
      <c r="Y76">
        <f t="shared" si="1"/>
        <v>0</v>
      </c>
      <c r="Z76">
        <f t="shared" si="1"/>
        <v>0</v>
      </c>
      <c r="AA76">
        <f t="shared" si="1"/>
        <v>0</v>
      </c>
      <c r="AB76">
        <f t="shared" si="1"/>
        <v>0</v>
      </c>
      <c r="AC76">
        <f t="shared" si="1"/>
        <v>0</v>
      </c>
      <c r="AD76">
        <f t="shared" si="1"/>
        <v>0</v>
      </c>
      <c r="AE76">
        <f t="shared" si="1"/>
        <v>1.9166267369429804E-3</v>
      </c>
      <c r="AF76">
        <f t="shared" si="1"/>
        <v>1.3618180270661333E-3</v>
      </c>
      <c r="AH76" t="s">
        <v>254</v>
      </c>
      <c r="AI76" s="1">
        <v>0.88064516129032255</v>
      </c>
      <c r="AJ76" s="1">
        <v>0.1</v>
      </c>
      <c r="AK76" s="1">
        <v>1.2903225806451613E-2</v>
      </c>
      <c r="AL76" s="1">
        <v>0</v>
      </c>
      <c r="AM76" s="1">
        <v>0</v>
      </c>
      <c r="AN76" s="1">
        <v>6.4516129032258064E-3</v>
      </c>
      <c r="AO76" s="1">
        <v>0</v>
      </c>
      <c r="AP76">
        <v>1</v>
      </c>
      <c r="AR76" s="3" t="s">
        <v>7</v>
      </c>
      <c r="AS76" s="4">
        <v>0.88064516129032255</v>
      </c>
      <c r="AT76" s="4">
        <v>0.1</v>
      </c>
      <c r="AU76" s="4">
        <v>1.2903225806451613E-2</v>
      </c>
      <c r="AV76" s="4">
        <f t="shared" si="3"/>
        <v>0</v>
      </c>
      <c r="AW76" s="4">
        <f t="shared" si="4"/>
        <v>6.4516129032258064E-3</v>
      </c>
      <c r="AX76" s="28">
        <f t="shared" si="5"/>
        <v>1</v>
      </c>
    </row>
    <row r="77" spans="2:50" x14ac:dyDescent="0.25">
      <c r="C77" t="s">
        <v>12</v>
      </c>
      <c r="E77">
        <v>17309</v>
      </c>
      <c r="F77">
        <v>6567</v>
      </c>
      <c r="G77">
        <v>3626</v>
      </c>
      <c r="H77">
        <v>1060</v>
      </c>
      <c r="I77">
        <v>954</v>
      </c>
      <c r="J77">
        <v>649</v>
      </c>
      <c r="K77">
        <v>310</v>
      </c>
      <c r="L77">
        <v>170</v>
      </c>
      <c r="M77">
        <v>227</v>
      </c>
      <c r="N77">
        <v>201</v>
      </c>
      <c r="O77">
        <v>4174</v>
      </c>
      <c r="P77">
        <v>35247</v>
      </c>
      <c r="S77" t="s">
        <v>12</v>
      </c>
      <c r="U77">
        <f t="shared" si="2"/>
        <v>1</v>
      </c>
      <c r="V77">
        <f t="shared" si="1"/>
        <v>1</v>
      </c>
      <c r="W77">
        <f t="shared" si="1"/>
        <v>1</v>
      </c>
      <c r="X77">
        <f t="shared" si="1"/>
        <v>1</v>
      </c>
      <c r="Y77">
        <f t="shared" si="1"/>
        <v>1</v>
      </c>
      <c r="Z77">
        <f t="shared" si="1"/>
        <v>1</v>
      </c>
      <c r="AA77">
        <f t="shared" si="1"/>
        <v>1</v>
      </c>
      <c r="AB77">
        <f t="shared" si="1"/>
        <v>1</v>
      </c>
      <c r="AC77">
        <f t="shared" si="1"/>
        <v>1</v>
      </c>
      <c r="AD77">
        <f t="shared" si="1"/>
        <v>1</v>
      </c>
      <c r="AE77">
        <f t="shared" si="1"/>
        <v>1</v>
      </c>
      <c r="AF77">
        <f t="shared" si="1"/>
        <v>1</v>
      </c>
      <c r="AH77" t="s">
        <v>255</v>
      </c>
      <c r="AI77" s="1">
        <v>0.79411764705882348</v>
      </c>
      <c r="AJ77" s="1">
        <v>0.16470588235294117</v>
      </c>
      <c r="AK77" s="1">
        <v>4.1176470588235294E-2</v>
      </c>
      <c r="AL77" s="1">
        <v>0</v>
      </c>
      <c r="AM77" s="1">
        <v>0</v>
      </c>
      <c r="AN77" s="1">
        <v>0</v>
      </c>
      <c r="AO77" s="1">
        <v>0</v>
      </c>
      <c r="AP77">
        <v>1</v>
      </c>
      <c r="AR77" s="3" t="s">
        <v>8</v>
      </c>
      <c r="AS77" s="4">
        <v>0.79411764705882348</v>
      </c>
      <c r="AT77" s="4">
        <v>0.16470588235294117</v>
      </c>
      <c r="AU77" s="4">
        <v>4.1176470588235294E-2</v>
      </c>
      <c r="AV77" s="4">
        <f t="shared" si="3"/>
        <v>0</v>
      </c>
      <c r="AW77" s="4">
        <f t="shared" si="4"/>
        <v>0</v>
      </c>
      <c r="AX77" s="28">
        <f t="shared" si="5"/>
        <v>0.99999999999999989</v>
      </c>
    </row>
    <row r="78" spans="2:50" x14ac:dyDescent="0.25">
      <c r="B78" t="s">
        <v>264</v>
      </c>
      <c r="C78" t="s">
        <v>232</v>
      </c>
      <c r="D78" t="s">
        <v>233</v>
      </c>
      <c r="E78">
        <v>7971</v>
      </c>
      <c r="F78">
        <v>2405</v>
      </c>
      <c r="G78">
        <v>1887</v>
      </c>
      <c r="H78">
        <v>784</v>
      </c>
      <c r="I78">
        <v>667</v>
      </c>
      <c r="J78">
        <v>493</v>
      </c>
      <c r="K78">
        <v>191</v>
      </c>
      <c r="L78">
        <v>96</v>
      </c>
      <c r="M78">
        <v>34</v>
      </c>
      <c r="N78">
        <v>194</v>
      </c>
      <c r="O78">
        <v>1893</v>
      </c>
      <c r="P78">
        <v>16615</v>
      </c>
      <c r="AH78" t="s">
        <v>256</v>
      </c>
      <c r="AI78" s="1">
        <v>0.1762114537444934</v>
      </c>
      <c r="AJ78" s="1">
        <v>0.77973568281938321</v>
      </c>
      <c r="AK78" s="1">
        <v>4.4052863436123352E-3</v>
      </c>
      <c r="AL78" s="1">
        <v>0</v>
      </c>
      <c r="AM78" s="1">
        <v>0</v>
      </c>
      <c r="AN78" s="1">
        <v>3.9647577092511016E-2</v>
      </c>
      <c r="AO78" s="1">
        <v>0</v>
      </c>
      <c r="AP78">
        <v>1</v>
      </c>
      <c r="AR78" s="3" t="s">
        <v>9</v>
      </c>
      <c r="AS78" s="4">
        <v>0.1762114537444934</v>
      </c>
      <c r="AT78" s="4">
        <v>0.77973568281938321</v>
      </c>
      <c r="AU78" s="4">
        <v>4.4052863436123352E-3</v>
      </c>
      <c r="AV78" s="4">
        <f t="shared" si="3"/>
        <v>0</v>
      </c>
      <c r="AW78" s="4">
        <f t="shared" si="4"/>
        <v>3.9647577092511016E-2</v>
      </c>
      <c r="AX78" s="28">
        <f t="shared" si="5"/>
        <v>1</v>
      </c>
    </row>
    <row r="79" spans="2:50" x14ac:dyDescent="0.25">
      <c r="D79" t="s">
        <v>234</v>
      </c>
      <c r="E79">
        <v>6211</v>
      </c>
      <c r="F79">
        <v>4736</v>
      </c>
      <c r="G79">
        <v>1359</v>
      </c>
      <c r="H79">
        <v>463</v>
      </c>
      <c r="I79">
        <v>559</v>
      </c>
      <c r="J79">
        <v>322</v>
      </c>
      <c r="K79">
        <v>165</v>
      </c>
      <c r="L79">
        <v>78</v>
      </c>
      <c r="M79">
        <v>310</v>
      </c>
      <c r="N79">
        <v>152</v>
      </c>
      <c r="O79">
        <v>3978</v>
      </c>
      <c r="P79">
        <v>18333</v>
      </c>
      <c r="AH79" t="s">
        <v>257</v>
      </c>
      <c r="AI79" s="1">
        <v>0.85074626865671643</v>
      </c>
      <c r="AJ79" s="1">
        <v>0.10945273631840796</v>
      </c>
      <c r="AK79" s="1">
        <v>3.9800995024875621E-2</v>
      </c>
      <c r="AL79" s="1">
        <v>0</v>
      </c>
      <c r="AM79" s="1">
        <v>0</v>
      </c>
      <c r="AN79" s="1">
        <v>0</v>
      </c>
      <c r="AO79" s="1">
        <v>0</v>
      </c>
      <c r="AP79">
        <v>1</v>
      </c>
      <c r="AR79" s="3" t="s">
        <v>10</v>
      </c>
      <c r="AS79" s="4">
        <v>0.85074626865671643</v>
      </c>
      <c r="AT79" s="4">
        <v>0.10945273631840796</v>
      </c>
      <c r="AU79" s="4">
        <v>3.9800995024875621E-2</v>
      </c>
      <c r="AV79" s="4">
        <f t="shared" si="3"/>
        <v>0</v>
      </c>
      <c r="AW79" s="4">
        <f t="shared" si="4"/>
        <v>0</v>
      </c>
      <c r="AX79" s="28">
        <f t="shared" si="5"/>
        <v>1</v>
      </c>
    </row>
    <row r="80" spans="2:50" x14ac:dyDescent="0.25">
      <c r="D80" t="s">
        <v>235</v>
      </c>
      <c r="E80">
        <v>874</v>
      </c>
      <c r="F80">
        <v>115</v>
      </c>
      <c r="G80">
        <v>138</v>
      </c>
      <c r="H80">
        <v>35</v>
      </c>
      <c r="I80">
        <v>36</v>
      </c>
      <c r="J80">
        <v>52</v>
      </c>
      <c r="K80">
        <v>16</v>
      </c>
      <c r="L80">
        <v>10</v>
      </c>
      <c r="M80">
        <v>0</v>
      </c>
      <c r="N80">
        <v>21</v>
      </c>
      <c r="O80">
        <v>147</v>
      </c>
      <c r="P80">
        <v>1444</v>
      </c>
      <c r="AH80" t="s">
        <v>11</v>
      </c>
      <c r="AI80" s="1">
        <v>0.51940584571154769</v>
      </c>
      <c r="AJ80" s="1">
        <v>0.43004312410158124</v>
      </c>
      <c r="AK80" s="1">
        <v>2.4197412553905128E-2</v>
      </c>
      <c r="AL80" s="1">
        <v>1.4374700527072352E-3</v>
      </c>
      <c r="AM80" s="1">
        <v>2.3957834211787255E-4</v>
      </c>
      <c r="AN80" s="1">
        <v>2.2759942501197891E-2</v>
      </c>
      <c r="AO80" s="1">
        <v>1.9166267369429804E-3</v>
      </c>
      <c r="AP80">
        <v>1</v>
      </c>
      <c r="AR80" s="3" t="s">
        <v>11</v>
      </c>
      <c r="AS80" s="4">
        <v>0.51940584571154769</v>
      </c>
      <c r="AT80" s="4">
        <v>0.43004312410158124</v>
      </c>
      <c r="AU80" s="4">
        <v>2.4197412553905128E-2</v>
      </c>
      <c r="AV80" s="4">
        <f t="shared" si="3"/>
        <v>1.6770483948251077E-3</v>
      </c>
      <c r="AW80" s="4">
        <f t="shared" si="4"/>
        <v>2.467656923814087E-2</v>
      </c>
      <c r="AX80" s="28">
        <f t="shared" si="5"/>
        <v>1</v>
      </c>
    </row>
    <row r="81" spans="2:50" ht="15.75" thickBot="1" x14ac:dyDescent="0.3">
      <c r="D81" t="s">
        <v>236</v>
      </c>
      <c r="E81">
        <v>23</v>
      </c>
      <c r="F81">
        <v>26</v>
      </c>
      <c r="G81">
        <v>2</v>
      </c>
      <c r="H81">
        <v>0</v>
      </c>
      <c r="I81">
        <v>2</v>
      </c>
      <c r="J81">
        <v>2</v>
      </c>
      <c r="K81">
        <v>0</v>
      </c>
      <c r="L81">
        <v>1</v>
      </c>
      <c r="M81">
        <v>0</v>
      </c>
      <c r="N81">
        <v>0</v>
      </c>
      <c r="O81">
        <v>18</v>
      </c>
      <c r="P81">
        <v>74</v>
      </c>
      <c r="AH81" t="s">
        <v>12</v>
      </c>
      <c r="AI81" s="1">
        <v>0.70122279910346985</v>
      </c>
      <c r="AJ81" s="1">
        <v>0.23982182880812553</v>
      </c>
      <c r="AK81" s="1">
        <v>4.0627571140806312E-2</v>
      </c>
      <c r="AL81" s="1">
        <v>6.5253780463585557E-4</v>
      </c>
      <c r="AM81" s="1">
        <v>3.9719692456095552E-4</v>
      </c>
      <c r="AN81" s="1">
        <v>1.5916248191335435E-2</v>
      </c>
      <c r="AO81" s="1">
        <v>1.3618180270661333E-3</v>
      </c>
      <c r="AP81">
        <v>1</v>
      </c>
      <c r="AR81" s="5" t="s">
        <v>12</v>
      </c>
      <c r="AS81" s="7">
        <v>0.70122279910346985</v>
      </c>
      <c r="AT81" s="7">
        <v>0.23982182880812553</v>
      </c>
      <c r="AU81" s="7">
        <v>4.0627571140806312E-2</v>
      </c>
      <c r="AV81" s="7">
        <f t="shared" si="3"/>
        <v>1.0497347291968111E-3</v>
      </c>
      <c r="AW81" s="7">
        <f t="shared" si="4"/>
        <v>1.7278066218401569E-2</v>
      </c>
      <c r="AX81" s="29">
        <f t="shared" si="5"/>
        <v>1</v>
      </c>
    </row>
    <row r="82" spans="2:50" x14ac:dyDescent="0.25">
      <c r="D82" t="s">
        <v>237</v>
      </c>
      <c r="E82">
        <v>4</v>
      </c>
      <c r="F82">
        <v>2</v>
      </c>
      <c r="G82">
        <v>1</v>
      </c>
      <c r="H82">
        <v>0</v>
      </c>
      <c r="I82">
        <v>1</v>
      </c>
      <c r="J82">
        <v>0</v>
      </c>
      <c r="K82">
        <v>0</v>
      </c>
      <c r="L82">
        <v>0</v>
      </c>
      <c r="M82">
        <v>0</v>
      </c>
      <c r="N82">
        <v>0</v>
      </c>
      <c r="O82">
        <v>4</v>
      </c>
      <c r="P82">
        <v>12</v>
      </c>
    </row>
    <row r="83" spans="2:50" x14ac:dyDescent="0.25">
      <c r="D83" t="s">
        <v>238</v>
      </c>
      <c r="E83">
        <v>631</v>
      </c>
      <c r="F83">
        <v>481</v>
      </c>
      <c r="G83">
        <v>120</v>
      </c>
      <c r="H83">
        <v>36</v>
      </c>
      <c r="I83">
        <v>67</v>
      </c>
      <c r="J83">
        <v>17</v>
      </c>
      <c r="K83">
        <v>12</v>
      </c>
      <c r="L83">
        <v>0</v>
      </c>
      <c r="M83">
        <v>18</v>
      </c>
      <c r="N83">
        <v>5</v>
      </c>
      <c r="O83">
        <v>236</v>
      </c>
      <c r="P83">
        <v>1623</v>
      </c>
    </row>
    <row r="84" spans="2:50" x14ac:dyDescent="0.25">
      <c r="D84" t="s">
        <v>239</v>
      </c>
      <c r="E84">
        <v>37</v>
      </c>
      <c r="F84">
        <v>20</v>
      </c>
      <c r="G84">
        <v>9</v>
      </c>
      <c r="H84">
        <v>2</v>
      </c>
      <c r="I84">
        <v>7</v>
      </c>
      <c r="J84">
        <v>0</v>
      </c>
      <c r="K84">
        <v>1</v>
      </c>
      <c r="L84">
        <v>0</v>
      </c>
      <c r="M84">
        <v>1</v>
      </c>
      <c r="N84">
        <v>0</v>
      </c>
      <c r="O84">
        <v>12</v>
      </c>
      <c r="P84">
        <v>89</v>
      </c>
    </row>
    <row r="85" spans="2:50" x14ac:dyDescent="0.25">
      <c r="C85" t="s">
        <v>12</v>
      </c>
      <c r="E85">
        <v>15751</v>
      </c>
      <c r="F85">
        <v>7785</v>
      </c>
      <c r="G85">
        <v>3516</v>
      </c>
      <c r="H85">
        <v>1320</v>
      </c>
      <c r="I85">
        <v>1339</v>
      </c>
      <c r="J85">
        <v>886</v>
      </c>
      <c r="K85">
        <v>385</v>
      </c>
      <c r="L85">
        <v>185</v>
      </c>
      <c r="M85">
        <v>363</v>
      </c>
      <c r="N85">
        <v>372</v>
      </c>
      <c r="O85">
        <v>6288</v>
      </c>
      <c r="P85">
        <v>38190</v>
      </c>
    </row>
    <row r="86" spans="2:50" x14ac:dyDescent="0.25">
      <c r="B86" t="s">
        <v>265</v>
      </c>
      <c r="C86" t="s">
        <v>232</v>
      </c>
      <c r="D86" t="s">
        <v>233</v>
      </c>
      <c r="E86">
        <v>5042</v>
      </c>
      <c r="F86">
        <v>1463</v>
      </c>
      <c r="G86">
        <v>1342</v>
      </c>
      <c r="H86">
        <v>609</v>
      </c>
      <c r="I86">
        <v>549</v>
      </c>
      <c r="J86">
        <v>380</v>
      </c>
      <c r="K86">
        <v>134</v>
      </c>
      <c r="L86">
        <v>83</v>
      </c>
      <c r="M86">
        <v>11</v>
      </c>
      <c r="N86">
        <v>151</v>
      </c>
      <c r="O86">
        <v>1092</v>
      </c>
      <c r="P86">
        <v>10856</v>
      </c>
    </row>
    <row r="87" spans="2:50" x14ac:dyDescent="0.25">
      <c r="D87" t="s">
        <v>234</v>
      </c>
      <c r="E87">
        <v>9086</v>
      </c>
      <c r="F87">
        <v>5957</v>
      </c>
      <c r="G87">
        <v>1966</v>
      </c>
      <c r="H87">
        <v>857</v>
      </c>
      <c r="I87">
        <v>970</v>
      </c>
      <c r="J87">
        <v>523</v>
      </c>
      <c r="K87">
        <v>325</v>
      </c>
      <c r="L87">
        <v>160</v>
      </c>
      <c r="M87">
        <v>397</v>
      </c>
      <c r="N87">
        <v>267</v>
      </c>
      <c r="O87">
        <v>3759</v>
      </c>
      <c r="P87">
        <v>24267</v>
      </c>
    </row>
    <row r="88" spans="2:50" x14ac:dyDescent="0.25">
      <c r="D88" t="s">
        <v>235</v>
      </c>
      <c r="E88">
        <v>495</v>
      </c>
      <c r="F88">
        <v>77</v>
      </c>
      <c r="G88">
        <v>131</v>
      </c>
      <c r="H88">
        <v>32</v>
      </c>
      <c r="I88">
        <v>39</v>
      </c>
      <c r="J88">
        <v>35</v>
      </c>
      <c r="K88">
        <v>11</v>
      </c>
      <c r="L88">
        <v>9</v>
      </c>
      <c r="M88">
        <v>1</v>
      </c>
      <c r="N88">
        <v>7</v>
      </c>
      <c r="O88">
        <v>88</v>
      </c>
      <c r="P88">
        <v>925</v>
      </c>
    </row>
    <row r="89" spans="2:50" x14ac:dyDescent="0.25">
      <c r="D89" t="s">
        <v>236</v>
      </c>
      <c r="E89">
        <v>75</v>
      </c>
      <c r="F89">
        <v>54</v>
      </c>
      <c r="G89">
        <v>8</v>
      </c>
      <c r="H89">
        <v>1</v>
      </c>
      <c r="I89">
        <v>4</v>
      </c>
      <c r="J89">
        <v>2</v>
      </c>
      <c r="K89">
        <v>1</v>
      </c>
      <c r="L89">
        <v>0</v>
      </c>
      <c r="M89">
        <v>4</v>
      </c>
      <c r="N89">
        <v>2</v>
      </c>
      <c r="O89">
        <v>30</v>
      </c>
      <c r="P89">
        <v>181</v>
      </c>
    </row>
    <row r="90" spans="2:50" x14ac:dyDescent="0.25">
      <c r="D90" t="s">
        <v>237</v>
      </c>
      <c r="E90">
        <v>3</v>
      </c>
      <c r="F90">
        <v>8</v>
      </c>
      <c r="G90">
        <v>1</v>
      </c>
      <c r="H90">
        <v>1</v>
      </c>
      <c r="I90">
        <v>2</v>
      </c>
      <c r="J90">
        <v>0</v>
      </c>
      <c r="K90">
        <v>0</v>
      </c>
      <c r="L90">
        <v>0</v>
      </c>
      <c r="M90">
        <v>0</v>
      </c>
      <c r="N90">
        <v>0</v>
      </c>
      <c r="O90">
        <v>7</v>
      </c>
      <c r="P90">
        <v>22</v>
      </c>
    </row>
    <row r="91" spans="2:50" x14ac:dyDescent="0.25">
      <c r="D91" t="s">
        <v>238</v>
      </c>
      <c r="E91">
        <v>1381</v>
      </c>
      <c r="F91">
        <v>815</v>
      </c>
      <c r="G91">
        <v>256</v>
      </c>
      <c r="H91">
        <v>97</v>
      </c>
      <c r="I91">
        <v>145</v>
      </c>
      <c r="J91">
        <v>66</v>
      </c>
      <c r="K91">
        <v>28</v>
      </c>
      <c r="L91">
        <v>16</v>
      </c>
      <c r="M91">
        <v>11</v>
      </c>
      <c r="N91">
        <v>15</v>
      </c>
      <c r="O91">
        <v>337</v>
      </c>
      <c r="P91">
        <v>3167</v>
      </c>
    </row>
    <row r="92" spans="2:50" x14ac:dyDescent="0.25">
      <c r="D92" t="s">
        <v>239</v>
      </c>
      <c r="E92">
        <v>63</v>
      </c>
      <c r="F92">
        <v>35</v>
      </c>
      <c r="G92">
        <v>6</v>
      </c>
      <c r="H92">
        <v>13</v>
      </c>
      <c r="I92">
        <v>5</v>
      </c>
      <c r="J92">
        <v>2</v>
      </c>
      <c r="K92">
        <v>3</v>
      </c>
      <c r="L92">
        <v>1</v>
      </c>
      <c r="M92">
        <v>0</v>
      </c>
      <c r="N92">
        <v>1</v>
      </c>
      <c r="O92">
        <v>21</v>
      </c>
      <c r="P92">
        <v>150</v>
      </c>
    </row>
    <row r="93" spans="2:50" x14ac:dyDescent="0.25">
      <c r="C93" t="s">
        <v>12</v>
      </c>
      <c r="E93">
        <v>16145</v>
      </c>
      <c r="F93">
        <v>8409</v>
      </c>
      <c r="G93">
        <v>3710</v>
      </c>
      <c r="H93">
        <v>1610</v>
      </c>
      <c r="I93">
        <v>1714</v>
      </c>
      <c r="J93">
        <v>1008</v>
      </c>
      <c r="K93">
        <v>502</v>
      </c>
      <c r="L93">
        <v>269</v>
      </c>
      <c r="M93">
        <v>424</v>
      </c>
      <c r="N93">
        <v>443</v>
      </c>
      <c r="O93">
        <v>5334</v>
      </c>
      <c r="P93">
        <v>39568</v>
      </c>
    </row>
    <row r="94" spans="2:50" x14ac:dyDescent="0.25">
      <c r="B94" t="s">
        <v>266</v>
      </c>
      <c r="C94" t="s">
        <v>232</v>
      </c>
      <c r="D94" t="s">
        <v>233</v>
      </c>
      <c r="E94">
        <v>4291</v>
      </c>
      <c r="F94">
        <v>921</v>
      </c>
      <c r="G94">
        <v>845</v>
      </c>
      <c r="H94">
        <v>438</v>
      </c>
      <c r="I94">
        <v>411</v>
      </c>
      <c r="J94">
        <v>344</v>
      </c>
      <c r="K94">
        <v>120</v>
      </c>
      <c r="L94">
        <v>86</v>
      </c>
      <c r="M94">
        <v>14</v>
      </c>
      <c r="N94">
        <v>92</v>
      </c>
      <c r="O94">
        <v>609</v>
      </c>
      <c r="P94">
        <v>8171</v>
      </c>
    </row>
    <row r="95" spans="2:50" x14ac:dyDescent="0.25">
      <c r="D95" t="s">
        <v>234</v>
      </c>
      <c r="E95">
        <v>12731</v>
      </c>
      <c r="F95">
        <v>6299</v>
      </c>
      <c r="G95">
        <v>1705</v>
      </c>
      <c r="H95">
        <v>1066</v>
      </c>
      <c r="I95">
        <v>1065</v>
      </c>
      <c r="J95">
        <v>838</v>
      </c>
      <c r="K95">
        <v>386</v>
      </c>
      <c r="L95">
        <v>282</v>
      </c>
      <c r="M95">
        <v>322</v>
      </c>
      <c r="N95">
        <v>234</v>
      </c>
      <c r="O95">
        <v>3252</v>
      </c>
      <c r="P95">
        <v>28180</v>
      </c>
    </row>
    <row r="96" spans="2:50" x14ac:dyDescent="0.25">
      <c r="D96" t="s">
        <v>235</v>
      </c>
      <c r="E96">
        <v>398</v>
      </c>
      <c r="F96">
        <v>59</v>
      </c>
      <c r="G96">
        <v>73</v>
      </c>
      <c r="H96">
        <v>23</v>
      </c>
      <c r="I96">
        <v>36</v>
      </c>
      <c r="J96">
        <v>49</v>
      </c>
      <c r="K96">
        <v>13</v>
      </c>
      <c r="L96">
        <v>11</v>
      </c>
      <c r="M96">
        <v>1</v>
      </c>
      <c r="N96">
        <v>7</v>
      </c>
      <c r="O96">
        <v>50</v>
      </c>
      <c r="P96">
        <v>720</v>
      </c>
    </row>
    <row r="97" spans="2:16" x14ac:dyDescent="0.25">
      <c r="D97" t="s">
        <v>236</v>
      </c>
      <c r="E97">
        <v>202</v>
      </c>
      <c r="F97">
        <v>100</v>
      </c>
      <c r="G97">
        <v>21</v>
      </c>
      <c r="H97">
        <v>6</v>
      </c>
      <c r="I97">
        <v>7</v>
      </c>
      <c r="J97">
        <v>11</v>
      </c>
      <c r="K97">
        <v>3</v>
      </c>
      <c r="L97">
        <v>2</v>
      </c>
      <c r="M97">
        <v>5</v>
      </c>
      <c r="N97">
        <v>1</v>
      </c>
      <c r="O97">
        <v>40</v>
      </c>
      <c r="P97">
        <v>398</v>
      </c>
    </row>
    <row r="98" spans="2:16" x14ac:dyDescent="0.25">
      <c r="D98" t="s">
        <v>237</v>
      </c>
      <c r="E98">
        <v>14</v>
      </c>
      <c r="F98">
        <v>7</v>
      </c>
      <c r="G98">
        <v>0</v>
      </c>
      <c r="H98">
        <v>0</v>
      </c>
      <c r="I98">
        <v>0</v>
      </c>
      <c r="J98">
        <v>2</v>
      </c>
      <c r="K98">
        <v>0</v>
      </c>
      <c r="L98">
        <v>1</v>
      </c>
      <c r="M98">
        <v>0</v>
      </c>
      <c r="N98">
        <v>0</v>
      </c>
      <c r="O98">
        <v>5</v>
      </c>
      <c r="P98">
        <v>29</v>
      </c>
    </row>
    <row r="99" spans="2:16" x14ac:dyDescent="0.25">
      <c r="D99" t="s">
        <v>238</v>
      </c>
      <c r="E99">
        <v>2547</v>
      </c>
      <c r="F99">
        <v>913</v>
      </c>
      <c r="G99">
        <v>368</v>
      </c>
      <c r="H99">
        <v>178</v>
      </c>
      <c r="I99">
        <v>213</v>
      </c>
      <c r="J99">
        <v>128</v>
      </c>
      <c r="K99">
        <v>40</v>
      </c>
      <c r="L99">
        <v>23</v>
      </c>
      <c r="M99">
        <v>13</v>
      </c>
      <c r="N99">
        <v>23</v>
      </c>
      <c r="O99">
        <v>336</v>
      </c>
      <c r="P99">
        <v>4782</v>
      </c>
    </row>
    <row r="100" spans="2:16" x14ac:dyDescent="0.25">
      <c r="D100" t="s">
        <v>239</v>
      </c>
      <c r="E100">
        <v>98</v>
      </c>
      <c r="F100">
        <v>26</v>
      </c>
      <c r="G100">
        <v>13</v>
      </c>
      <c r="H100">
        <v>2</v>
      </c>
      <c r="I100">
        <v>14</v>
      </c>
      <c r="J100">
        <v>4</v>
      </c>
      <c r="K100">
        <v>2</v>
      </c>
      <c r="L100">
        <v>0</v>
      </c>
      <c r="M100">
        <v>2</v>
      </c>
      <c r="N100">
        <v>2</v>
      </c>
      <c r="O100">
        <v>14</v>
      </c>
      <c r="P100">
        <v>177</v>
      </c>
    </row>
    <row r="101" spans="2:16" x14ac:dyDescent="0.25">
      <c r="C101" t="s">
        <v>12</v>
      </c>
      <c r="E101">
        <v>20281</v>
      </c>
      <c r="F101">
        <v>8325</v>
      </c>
      <c r="G101">
        <v>3025</v>
      </c>
      <c r="H101">
        <v>1713</v>
      </c>
      <c r="I101">
        <v>1746</v>
      </c>
      <c r="J101">
        <v>1376</v>
      </c>
      <c r="K101">
        <v>564</v>
      </c>
      <c r="L101">
        <v>405</v>
      </c>
      <c r="M101">
        <v>357</v>
      </c>
      <c r="N101">
        <v>359</v>
      </c>
      <c r="O101">
        <v>4306</v>
      </c>
      <c r="P101">
        <v>42457</v>
      </c>
    </row>
    <row r="102" spans="2:16" x14ac:dyDescent="0.25">
      <c r="B102" t="s">
        <v>267</v>
      </c>
      <c r="C102" t="s">
        <v>232</v>
      </c>
      <c r="D102" t="s">
        <v>233</v>
      </c>
      <c r="E102">
        <v>3499</v>
      </c>
      <c r="F102">
        <v>491</v>
      </c>
      <c r="G102">
        <v>486</v>
      </c>
      <c r="H102">
        <v>281</v>
      </c>
      <c r="I102">
        <v>294</v>
      </c>
      <c r="J102">
        <v>266</v>
      </c>
      <c r="K102">
        <v>94</v>
      </c>
      <c r="L102">
        <v>59</v>
      </c>
      <c r="M102">
        <v>5</v>
      </c>
      <c r="N102">
        <v>64</v>
      </c>
      <c r="O102">
        <v>358</v>
      </c>
      <c r="P102">
        <v>5897</v>
      </c>
    </row>
    <row r="103" spans="2:16" x14ac:dyDescent="0.25">
      <c r="D103" t="s">
        <v>234</v>
      </c>
      <c r="E103">
        <v>14553</v>
      </c>
      <c r="F103">
        <v>5990</v>
      </c>
      <c r="G103">
        <v>1360</v>
      </c>
      <c r="H103">
        <v>1065</v>
      </c>
      <c r="I103">
        <v>1058</v>
      </c>
      <c r="J103">
        <v>817</v>
      </c>
      <c r="K103">
        <v>427</v>
      </c>
      <c r="L103">
        <v>308</v>
      </c>
      <c r="M103">
        <v>241</v>
      </c>
      <c r="N103">
        <v>196</v>
      </c>
      <c r="O103">
        <v>2638</v>
      </c>
      <c r="P103">
        <v>28653</v>
      </c>
    </row>
    <row r="104" spans="2:16" x14ac:dyDescent="0.25">
      <c r="D104" t="s">
        <v>235</v>
      </c>
      <c r="E104">
        <v>302</v>
      </c>
      <c r="F104">
        <v>43</v>
      </c>
      <c r="G104">
        <v>35</v>
      </c>
      <c r="H104">
        <v>12</v>
      </c>
      <c r="I104">
        <v>19</v>
      </c>
      <c r="J104">
        <v>28</v>
      </c>
      <c r="K104">
        <v>8</v>
      </c>
      <c r="L104">
        <v>5</v>
      </c>
      <c r="M104">
        <v>0</v>
      </c>
      <c r="N104">
        <v>3</v>
      </c>
      <c r="O104">
        <v>22</v>
      </c>
      <c r="P104">
        <v>477</v>
      </c>
    </row>
    <row r="105" spans="2:16" x14ac:dyDescent="0.25">
      <c r="D105" t="s">
        <v>236</v>
      </c>
      <c r="E105">
        <v>343</v>
      </c>
      <c r="F105">
        <v>145</v>
      </c>
      <c r="G105">
        <v>31</v>
      </c>
      <c r="H105">
        <v>21</v>
      </c>
      <c r="I105">
        <v>31</v>
      </c>
      <c r="J105">
        <v>15</v>
      </c>
      <c r="K105">
        <v>1</v>
      </c>
      <c r="L105">
        <v>2</v>
      </c>
      <c r="M105">
        <v>4</v>
      </c>
      <c r="N105">
        <v>3</v>
      </c>
      <c r="O105">
        <v>57</v>
      </c>
      <c r="P105">
        <v>653</v>
      </c>
    </row>
    <row r="106" spans="2:16" x14ac:dyDescent="0.25">
      <c r="D106" t="s">
        <v>237</v>
      </c>
      <c r="E106">
        <v>11</v>
      </c>
      <c r="F106">
        <v>12</v>
      </c>
      <c r="G106">
        <v>2</v>
      </c>
      <c r="H106">
        <v>1</v>
      </c>
      <c r="I106">
        <v>1</v>
      </c>
      <c r="J106">
        <v>0</v>
      </c>
      <c r="K106">
        <v>0</v>
      </c>
      <c r="L106">
        <v>0</v>
      </c>
      <c r="M106">
        <v>1</v>
      </c>
      <c r="N106">
        <v>0</v>
      </c>
      <c r="O106">
        <v>2</v>
      </c>
      <c r="P106">
        <v>30</v>
      </c>
    </row>
    <row r="107" spans="2:16" x14ac:dyDescent="0.25">
      <c r="D107" t="s">
        <v>238</v>
      </c>
      <c r="E107">
        <v>3320</v>
      </c>
      <c r="F107">
        <v>880</v>
      </c>
      <c r="G107">
        <v>388</v>
      </c>
      <c r="H107">
        <v>211</v>
      </c>
      <c r="I107">
        <v>267</v>
      </c>
      <c r="J107">
        <v>200</v>
      </c>
      <c r="K107">
        <v>59</v>
      </c>
      <c r="L107">
        <v>54</v>
      </c>
      <c r="M107">
        <v>10</v>
      </c>
      <c r="N107">
        <v>39</v>
      </c>
      <c r="O107">
        <v>357</v>
      </c>
      <c r="P107">
        <v>5785</v>
      </c>
    </row>
    <row r="108" spans="2:16" x14ac:dyDescent="0.25">
      <c r="D108" t="s">
        <v>239</v>
      </c>
      <c r="E108">
        <v>91</v>
      </c>
      <c r="F108">
        <v>20</v>
      </c>
      <c r="G108">
        <v>6</v>
      </c>
      <c r="H108">
        <v>19</v>
      </c>
      <c r="I108">
        <v>13</v>
      </c>
      <c r="J108">
        <v>6</v>
      </c>
      <c r="K108">
        <v>7</v>
      </c>
      <c r="L108">
        <v>2</v>
      </c>
      <c r="M108">
        <v>0</v>
      </c>
      <c r="N108">
        <v>0</v>
      </c>
      <c r="O108">
        <v>14</v>
      </c>
      <c r="P108">
        <v>178</v>
      </c>
    </row>
    <row r="109" spans="2:16" x14ac:dyDescent="0.25">
      <c r="C109" t="s">
        <v>12</v>
      </c>
      <c r="E109">
        <v>22119</v>
      </c>
      <c r="F109">
        <v>7581</v>
      </c>
      <c r="G109">
        <v>2308</v>
      </c>
      <c r="H109">
        <v>1610</v>
      </c>
      <c r="I109">
        <v>1683</v>
      </c>
      <c r="J109">
        <v>1332</v>
      </c>
      <c r="K109">
        <v>596</v>
      </c>
      <c r="L109">
        <v>430</v>
      </c>
      <c r="M109">
        <v>261</v>
      </c>
      <c r="N109">
        <v>305</v>
      </c>
      <c r="O109">
        <v>3448</v>
      </c>
      <c r="P109">
        <v>41673</v>
      </c>
    </row>
    <row r="110" spans="2:16" x14ac:dyDescent="0.25">
      <c r="B110" t="s">
        <v>268</v>
      </c>
      <c r="C110" t="s">
        <v>232</v>
      </c>
      <c r="D110" t="s">
        <v>233</v>
      </c>
      <c r="E110">
        <v>2565</v>
      </c>
      <c r="F110">
        <v>285</v>
      </c>
      <c r="G110">
        <v>276</v>
      </c>
      <c r="H110">
        <v>141</v>
      </c>
      <c r="I110">
        <v>179</v>
      </c>
      <c r="J110">
        <v>164</v>
      </c>
      <c r="K110">
        <v>62</v>
      </c>
      <c r="L110">
        <v>45</v>
      </c>
      <c r="M110">
        <v>8</v>
      </c>
      <c r="N110">
        <v>43</v>
      </c>
      <c r="O110">
        <v>210</v>
      </c>
      <c r="P110">
        <v>3978</v>
      </c>
    </row>
    <row r="111" spans="2:16" x14ac:dyDescent="0.25">
      <c r="D111" t="s">
        <v>234</v>
      </c>
      <c r="E111">
        <v>14739</v>
      </c>
      <c r="F111">
        <v>4497</v>
      </c>
      <c r="G111">
        <v>1100</v>
      </c>
      <c r="H111">
        <v>893</v>
      </c>
      <c r="I111">
        <v>916</v>
      </c>
      <c r="J111">
        <v>667</v>
      </c>
      <c r="K111">
        <v>357</v>
      </c>
      <c r="L111">
        <v>231</v>
      </c>
      <c r="M111">
        <v>137</v>
      </c>
      <c r="N111">
        <v>219</v>
      </c>
      <c r="O111">
        <v>1821</v>
      </c>
      <c r="P111">
        <v>25577</v>
      </c>
    </row>
    <row r="112" spans="2:16" x14ac:dyDescent="0.25">
      <c r="D112" t="s">
        <v>235</v>
      </c>
      <c r="E112">
        <v>213</v>
      </c>
      <c r="F112">
        <v>20</v>
      </c>
      <c r="G112">
        <v>18</v>
      </c>
      <c r="H112">
        <v>6</v>
      </c>
      <c r="I112">
        <v>14</v>
      </c>
      <c r="J112">
        <v>32</v>
      </c>
      <c r="K112">
        <v>3</v>
      </c>
      <c r="L112">
        <v>4</v>
      </c>
      <c r="M112">
        <v>1</v>
      </c>
      <c r="N112">
        <v>1</v>
      </c>
      <c r="O112">
        <v>15</v>
      </c>
      <c r="P112">
        <v>327</v>
      </c>
    </row>
    <row r="113" spans="2:16" x14ac:dyDescent="0.25">
      <c r="D113" t="s">
        <v>236</v>
      </c>
      <c r="E113">
        <v>598</v>
      </c>
      <c r="F113">
        <v>170</v>
      </c>
      <c r="G113">
        <v>40</v>
      </c>
      <c r="H113">
        <v>40</v>
      </c>
      <c r="I113">
        <v>34</v>
      </c>
      <c r="J113">
        <v>27</v>
      </c>
      <c r="K113">
        <v>6</v>
      </c>
      <c r="L113">
        <v>5</v>
      </c>
      <c r="M113">
        <v>2</v>
      </c>
      <c r="N113">
        <v>7</v>
      </c>
      <c r="O113">
        <v>62</v>
      </c>
      <c r="P113">
        <v>991</v>
      </c>
    </row>
    <row r="114" spans="2:16" x14ac:dyDescent="0.25">
      <c r="D114" t="s">
        <v>237</v>
      </c>
      <c r="E114">
        <v>15</v>
      </c>
      <c r="F114">
        <v>4</v>
      </c>
      <c r="G114">
        <v>2</v>
      </c>
      <c r="H114">
        <v>0</v>
      </c>
      <c r="I114">
        <v>1</v>
      </c>
      <c r="J114">
        <v>2</v>
      </c>
      <c r="K114">
        <v>0</v>
      </c>
      <c r="L114">
        <v>0</v>
      </c>
      <c r="M114">
        <v>0</v>
      </c>
      <c r="N114">
        <v>1</v>
      </c>
      <c r="O114">
        <v>5</v>
      </c>
      <c r="P114">
        <v>30</v>
      </c>
    </row>
    <row r="115" spans="2:16" x14ac:dyDescent="0.25">
      <c r="D115" t="s">
        <v>238</v>
      </c>
      <c r="E115">
        <v>3331</v>
      </c>
      <c r="F115">
        <v>651</v>
      </c>
      <c r="G115">
        <v>360</v>
      </c>
      <c r="H115">
        <v>164</v>
      </c>
      <c r="I115">
        <v>267</v>
      </c>
      <c r="J115">
        <v>166</v>
      </c>
      <c r="K115">
        <v>43</v>
      </c>
      <c r="L115">
        <v>40</v>
      </c>
      <c r="M115">
        <v>7</v>
      </c>
      <c r="N115">
        <v>50</v>
      </c>
      <c r="O115">
        <v>238</v>
      </c>
      <c r="P115">
        <v>5317</v>
      </c>
    </row>
    <row r="116" spans="2:16" x14ac:dyDescent="0.25">
      <c r="D116" t="s">
        <v>239</v>
      </c>
      <c r="E116">
        <v>87</v>
      </c>
      <c r="F116">
        <v>21</v>
      </c>
      <c r="G116">
        <v>10</v>
      </c>
      <c r="H116">
        <v>18</v>
      </c>
      <c r="I116">
        <v>4</v>
      </c>
      <c r="J116">
        <v>6</v>
      </c>
      <c r="K116">
        <v>4</v>
      </c>
      <c r="L116">
        <v>1</v>
      </c>
      <c r="M116">
        <v>0</v>
      </c>
      <c r="N116">
        <v>3</v>
      </c>
      <c r="O116">
        <v>12</v>
      </c>
      <c r="P116">
        <v>166</v>
      </c>
    </row>
    <row r="117" spans="2:16" x14ac:dyDescent="0.25">
      <c r="C117" t="s">
        <v>12</v>
      </c>
      <c r="E117">
        <v>21548</v>
      </c>
      <c r="F117">
        <v>5648</v>
      </c>
      <c r="G117">
        <v>1806</v>
      </c>
      <c r="H117">
        <v>1262</v>
      </c>
      <c r="I117">
        <v>1415</v>
      </c>
      <c r="J117">
        <v>1064</v>
      </c>
      <c r="K117">
        <v>475</v>
      </c>
      <c r="L117">
        <v>326</v>
      </c>
      <c r="M117">
        <v>155</v>
      </c>
      <c r="N117">
        <v>324</v>
      </c>
      <c r="O117">
        <v>2363</v>
      </c>
      <c r="P117">
        <v>36386</v>
      </c>
    </row>
    <row r="118" spans="2:16" x14ac:dyDescent="0.25">
      <c r="B118" t="s">
        <v>269</v>
      </c>
      <c r="C118" t="s">
        <v>232</v>
      </c>
      <c r="D118" t="s">
        <v>233</v>
      </c>
      <c r="E118">
        <v>1830</v>
      </c>
      <c r="F118">
        <v>124</v>
      </c>
      <c r="G118">
        <v>161</v>
      </c>
      <c r="H118">
        <v>95</v>
      </c>
      <c r="I118">
        <v>104</v>
      </c>
      <c r="J118">
        <v>92</v>
      </c>
      <c r="K118">
        <v>39</v>
      </c>
      <c r="L118">
        <v>37</v>
      </c>
      <c r="M118">
        <v>2</v>
      </c>
      <c r="N118">
        <v>19</v>
      </c>
      <c r="O118">
        <v>116</v>
      </c>
      <c r="P118">
        <v>2619</v>
      </c>
    </row>
    <row r="119" spans="2:16" x14ac:dyDescent="0.25">
      <c r="D119" t="s">
        <v>234</v>
      </c>
      <c r="E119">
        <v>13548</v>
      </c>
      <c r="F119">
        <v>3389</v>
      </c>
      <c r="G119">
        <v>993</v>
      </c>
      <c r="H119">
        <v>865</v>
      </c>
      <c r="I119">
        <v>758</v>
      </c>
      <c r="J119">
        <v>513</v>
      </c>
      <c r="K119">
        <v>283</v>
      </c>
      <c r="L119">
        <v>213</v>
      </c>
      <c r="M119">
        <v>90</v>
      </c>
      <c r="N119">
        <v>173</v>
      </c>
      <c r="O119">
        <v>1175</v>
      </c>
      <c r="P119">
        <v>22000</v>
      </c>
    </row>
    <row r="120" spans="2:16" x14ac:dyDescent="0.25">
      <c r="D120" t="s">
        <v>235</v>
      </c>
      <c r="E120">
        <v>165</v>
      </c>
      <c r="F120">
        <v>9</v>
      </c>
      <c r="G120">
        <v>13</v>
      </c>
      <c r="H120">
        <v>8</v>
      </c>
      <c r="I120">
        <v>8</v>
      </c>
      <c r="J120">
        <v>13</v>
      </c>
      <c r="K120">
        <v>2</v>
      </c>
      <c r="L120">
        <v>3</v>
      </c>
      <c r="M120">
        <v>0</v>
      </c>
      <c r="N120">
        <v>0</v>
      </c>
      <c r="O120">
        <v>8</v>
      </c>
      <c r="P120">
        <v>229</v>
      </c>
    </row>
    <row r="121" spans="2:16" x14ac:dyDescent="0.25">
      <c r="D121" t="s">
        <v>236</v>
      </c>
      <c r="E121">
        <v>988</v>
      </c>
      <c r="F121">
        <v>153</v>
      </c>
      <c r="G121">
        <v>55</v>
      </c>
      <c r="H121">
        <v>42</v>
      </c>
      <c r="I121">
        <v>41</v>
      </c>
      <c r="J121">
        <v>26</v>
      </c>
      <c r="K121">
        <v>7</v>
      </c>
      <c r="L121">
        <v>11</v>
      </c>
      <c r="M121">
        <v>8</v>
      </c>
      <c r="N121">
        <v>8</v>
      </c>
      <c r="O121">
        <v>54</v>
      </c>
      <c r="P121">
        <v>1393</v>
      </c>
    </row>
    <row r="122" spans="2:16" x14ac:dyDescent="0.25">
      <c r="D122" t="s">
        <v>237</v>
      </c>
      <c r="E122">
        <v>25</v>
      </c>
      <c r="F122">
        <v>2</v>
      </c>
      <c r="G122">
        <v>0</v>
      </c>
      <c r="H122">
        <v>0</v>
      </c>
      <c r="I122">
        <v>0</v>
      </c>
      <c r="J122">
        <v>0</v>
      </c>
      <c r="K122">
        <v>0</v>
      </c>
      <c r="L122">
        <v>0</v>
      </c>
      <c r="M122">
        <v>1</v>
      </c>
      <c r="N122">
        <v>0</v>
      </c>
      <c r="O122">
        <v>2</v>
      </c>
      <c r="P122">
        <v>30</v>
      </c>
    </row>
    <row r="123" spans="2:16" x14ac:dyDescent="0.25">
      <c r="D123" t="s">
        <v>238</v>
      </c>
      <c r="E123">
        <v>2648</v>
      </c>
      <c r="F123">
        <v>376</v>
      </c>
      <c r="G123">
        <v>323</v>
      </c>
      <c r="H123">
        <v>155</v>
      </c>
      <c r="I123">
        <v>223</v>
      </c>
      <c r="J123">
        <v>148</v>
      </c>
      <c r="K123">
        <v>39</v>
      </c>
      <c r="L123">
        <v>47</v>
      </c>
      <c r="M123">
        <v>3</v>
      </c>
      <c r="N123">
        <v>17</v>
      </c>
      <c r="O123">
        <v>155</v>
      </c>
      <c r="P123">
        <v>4134</v>
      </c>
    </row>
    <row r="124" spans="2:16" x14ac:dyDescent="0.25">
      <c r="D124" t="s">
        <v>239</v>
      </c>
      <c r="E124">
        <v>49</v>
      </c>
      <c r="F124">
        <v>4</v>
      </c>
      <c r="G124">
        <v>8</v>
      </c>
      <c r="H124">
        <v>11</v>
      </c>
      <c r="I124">
        <v>8</v>
      </c>
      <c r="J124">
        <v>4</v>
      </c>
      <c r="K124">
        <v>2</v>
      </c>
      <c r="L124">
        <v>0</v>
      </c>
      <c r="M124">
        <v>0</v>
      </c>
      <c r="N124">
        <v>0</v>
      </c>
      <c r="O124">
        <v>4</v>
      </c>
      <c r="P124">
        <v>90</v>
      </c>
    </row>
    <row r="125" spans="2:16" x14ac:dyDescent="0.25">
      <c r="C125" t="s">
        <v>12</v>
      </c>
      <c r="E125">
        <v>19253</v>
      </c>
      <c r="F125">
        <v>4057</v>
      </c>
      <c r="G125">
        <v>1553</v>
      </c>
      <c r="H125">
        <v>1176</v>
      </c>
      <c r="I125">
        <v>1142</v>
      </c>
      <c r="J125">
        <v>796</v>
      </c>
      <c r="K125">
        <v>372</v>
      </c>
      <c r="L125">
        <v>311</v>
      </c>
      <c r="M125">
        <v>104</v>
      </c>
      <c r="N125">
        <v>217</v>
      </c>
      <c r="O125">
        <v>1514</v>
      </c>
      <c r="P125">
        <v>30495</v>
      </c>
    </row>
    <row r="126" spans="2:16" x14ac:dyDescent="0.25">
      <c r="B126" t="s">
        <v>270</v>
      </c>
      <c r="C126" t="s">
        <v>232</v>
      </c>
      <c r="D126" t="s">
        <v>233</v>
      </c>
      <c r="E126">
        <v>1255</v>
      </c>
      <c r="F126">
        <v>80</v>
      </c>
      <c r="G126">
        <v>117</v>
      </c>
      <c r="H126">
        <v>86</v>
      </c>
      <c r="I126">
        <v>68</v>
      </c>
      <c r="J126">
        <v>44</v>
      </c>
      <c r="K126">
        <v>15</v>
      </c>
      <c r="L126">
        <v>22</v>
      </c>
      <c r="M126">
        <v>0</v>
      </c>
      <c r="N126">
        <v>15</v>
      </c>
      <c r="O126">
        <v>95</v>
      </c>
      <c r="P126">
        <v>1797</v>
      </c>
    </row>
    <row r="127" spans="2:16" x14ac:dyDescent="0.25">
      <c r="D127" t="s">
        <v>234</v>
      </c>
      <c r="E127">
        <v>11913</v>
      </c>
      <c r="F127">
        <v>2606</v>
      </c>
      <c r="G127">
        <v>905</v>
      </c>
      <c r="H127">
        <v>938</v>
      </c>
      <c r="I127">
        <v>740</v>
      </c>
      <c r="J127">
        <v>442</v>
      </c>
      <c r="K127">
        <v>256</v>
      </c>
      <c r="L127">
        <v>202</v>
      </c>
      <c r="M127">
        <v>41</v>
      </c>
      <c r="N127">
        <v>153</v>
      </c>
      <c r="O127">
        <v>797</v>
      </c>
      <c r="P127">
        <v>18993</v>
      </c>
    </row>
    <row r="128" spans="2:16" x14ac:dyDescent="0.25">
      <c r="D128" t="s">
        <v>235</v>
      </c>
      <c r="E128">
        <v>103</v>
      </c>
      <c r="F128">
        <v>2</v>
      </c>
      <c r="G128">
        <v>7</v>
      </c>
      <c r="H128">
        <v>2</v>
      </c>
      <c r="I128">
        <v>4</v>
      </c>
      <c r="J128">
        <v>9</v>
      </c>
      <c r="K128">
        <v>1</v>
      </c>
      <c r="L128">
        <v>2</v>
      </c>
      <c r="M128">
        <v>0</v>
      </c>
      <c r="N128">
        <v>0</v>
      </c>
      <c r="O128">
        <v>5</v>
      </c>
      <c r="P128">
        <v>135</v>
      </c>
    </row>
    <row r="129" spans="2:32" x14ac:dyDescent="0.25">
      <c r="D129" t="s">
        <v>236</v>
      </c>
      <c r="E129">
        <v>1381</v>
      </c>
      <c r="F129">
        <v>207</v>
      </c>
      <c r="G129">
        <v>80</v>
      </c>
      <c r="H129">
        <v>93</v>
      </c>
      <c r="I129">
        <v>66</v>
      </c>
      <c r="J129">
        <v>47</v>
      </c>
      <c r="K129">
        <v>13</v>
      </c>
      <c r="L129">
        <v>16</v>
      </c>
      <c r="M129">
        <v>9</v>
      </c>
      <c r="N129">
        <v>6</v>
      </c>
      <c r="O129">
        <v>92</v>
      </c>
      <c r="P129">
        <v>2010</v>
      </c>
    </row>
    <row r="130" spans="2:32" x14ac:dyDescent="0.25">
      <c r="D130" t="s">
        <v>237</v>
      </c>
      <c r="E130">
        <v>28</v>
      </c>
      <c r="F130">
        <v>2</v>
      </c>
      <c r="G130">
        <v>1</v>
      </c>
      <c r="H130">
        <v>1</v>
      </c>
      <c r="I130">
        <v>0</v>
      </c>
      <c r="J130">
        <v>0</v>
      </c>
      <c r="K130">
        <v>0</v>
      </c>
      <c r="L130">
        <v>0</v>
      </c>
      <c r="M130">
        <v>1</v>
      </c>
      <c r="N130">
        <v>0</v>
      </c>
      <c r="O130">
        <v>1</v>
      </c>
      <c r="P130">
        <v>34</v>
      </c>
    </row>
    <row r="131" spans="2:32" x14ac:dyDescent="0.25">
      <c r="D131" t="s">
        <v>238</v>
      </c>
      <c r="E131">
        <v>1902</v>
      </c>
      <c r="F131">
        <v>176</v>
      </c>
      <c r="G131">
        <v>244</v>
      </c>
      <c r="H131">
        <v>115</v>
      </c>
      <c r="I131">
        <v>163</v>
      </c>
      <c r="J131">
        <v>89</v>
      </c>
      <c r="K131">
        <v>24</v>
      </c>
      <c r="L131">
        <v>30</v>
      </c>
      <c r="M131">
        <v>2</v>
      </c>
      <c r="N131">
        <v>14</v>
      </c>
      <c r="O131">
        <v>128</v>
      </c>
      <c r="P131">
        <v>2887</v>
      </c>
    </row>
    <row r="132" spans="2:32" x14ac:dyDescent="0.25">
      <c r="D132" t="s">
        <v>239</v>
      </c>
      <c r="E132">
        <v>36</v>
      </c>
      <c r="F132">
        <v>9</v>
      </c>
      <c r="G132">
        <v>9</v>
      </c>
      <c r="H132">
        <v>14</v>
      </c>
      <c r="I132">
        <v>7</v>
      </c>
      <c r="J132">
        <v>1</v>
      </c>
      <c r="K132">
        <v>3</v>
      </c>
      <c r="L132">
        <v>1</v>
      </c>
      <c r="M132">
        <v>0</v>
      </c>
      <c r="N132">
        <v>1</v>
      </c>
      <c r="O132">
        <v>3</v>
      </c>
      <c r="P132">
        <v>84</v>
      </c>
    </row>
    <row r="133" spans="2:32" x14ac:dyDescent="0.25">
      <c r="C133" t="s">
        <v>12</v>
      </c>
      <c r="E133">
        <v>16618</v>
      </c>
      <c r="F133">
        <v>3082</v>
      </c>
      <c r="G133">
        <v>1363</v>
      </c>
      <c r="H133">
        <v>1249</v>
      </c>
      <c r="I133">
        <v>1048</v>
      </c>
      <c r="J133">
        <v>632</v>
      </c>
      <c r="K133">
        <v>312</v>
      </c>
      <c r="L133">
        <v>273</v>
      </c>
      <c r="M133">
        <v>53</v>
      </c>
      <c r="N133">
        <v>189</v>
      </c>
      <c r="O133">
        <v>1121</v>
      </c>
      <c r="P133">
        <v>25940</v>
      </c>
      <c r="U133" t="s">
        <v>249</v>
      </c>
      <c r="V133" t="s">
        <v>20</v>
      </c>
      <c r="W133" t="s">
        <v>250</v>
      </c>
      <c r="X133" t="s">
        <v>251</v>
      </c>
      <c r="Y133" t="s">
        <v>252</v>
      </c>
      <c r="Z133" t="s">
        <v>253</v>
      </c>
      <c r="AA133" t="s">
        <v>254</v>
      </c>
      <c r="AB133" t="s">
        <v>255</v>
      </c>
      <c r="AC133" s="24" t="s">
        <v>11</v>
      </c>
      <c r="AD133" s="24"/>
      <c r="AF133" t="s">
        <v>12</v>
      </c>
    </row>
    <row r="134" spans="2:32" x14ac:dyDescent="0.25">
      <c r="B134" t="s">
        <v>271</v>
      </c>
      <c r="C134" t="s">
        <v>232</v>
      </c>
      <c r="D134" t="s">
        <v>233</v>
      </c>
      <c r="E134">
        <v>968</v>
      </c>
      <c r="F134">
        <v>31</v>
      </c>
      <c r="G134">
        <v>49</v>
      </c>
      <c r="H134">
        <v>52</v>
      </c>
      <c r="I134">
        <v>29</v>
      </c>
      <c r="J134">
        <v>57</v>
      </c>
      <c r="K134">
        <v>7</v>
      </c>
      <c r="L134">
        <v>6</v>
      </c>
      <c r="M134">
        <v>2</v>
      </c>
      <c r="N134">
        <v>6</v>
      </c>
      <c r="O134">
        <v>37</v>
      </c>
      <c r="P134">
        <v>1244</v>
      </c>
      <c r="R134" t="s">
        <v>271</v>
      </c>
      <c r="S134" t="s">
        <v>232</v>
      </c>
      <c r="T134" t="s">
        <v>233</v>
      </c>
      <c r="U134" s="1">
        <f>E134/E$139</f>
        <v>6.7753902148806611E-2</v>
      </c>
      <c r="V134" s="1">
        <f t="shared" ref="V134:AF138" si="6">F134/F$139</f>
        <v>2.0819341840161182E-2</v>
      </c>
      <c r="W134" s="1">
        <f t="shared" si="6"/>
        <v>7.0301291248206596E-2</v>
      </c>
      <c r="X134" s="1">
        <f t="shared" si="6"/>
        <v>4.7402005469462168E-2</v>
      </c>
      <c r="Y134" s="1">
        <f t="shared" si="6"/>
        <v>4.9828178694158079E-2</v>
      </c>
      <c r="Z134" s="1">
        <f t="shared" si="6"/>
        <v>9.7770154373927956E-2</v>
      </c>
      <c r="AA134" s="1">
        <f t="shared" si="6"/>
        <v>5.1094890510948905E-2</v>
      </c>
      <c r="AB134" s="1">
        <f t="shared" si="6"/>
        <v>3.3519553072625698E-2</v>
      </c>
      <c r="AC134" s="25">
        <f>(O134+N134+M134)/(O$139+N$139+M$139)</f>
        <v>5.9366754617414245E-2</v>
      </c>
      <c r="AD134" s="25"/>
      <c r="AF134" s="1">
        <f t="shared" si="6"/>
        <v>6.2799737493058713E-2</v>
      </c>
    </row>
    <row r="135" spans="2:32" x14ac:dyDescent="0.25">
      <c r="D135" t="s">
        <v>234</v>
      </c>
      <c r="E135">
        <v>9929</v>
      </c>
      <c r="F135">
        <v>1174</v>
      </c>
      <c r="G135">
        <v>437</v>
      </c>
      <c r="H135">
        <v>826</v>
      </c>
      <c r="I135">
        <v>393</v>
      </c>
      <c r="J135">
        <v>365</v>
      </c>
      <c r="K135">
        <v>108</v>
      </c>
      <c r="L135">
        <v>140</v>
      </c>
      <c r="M135">
        <v>22</v>
      </c>
      <c r="N135">
        <v>75</v>
      </c>
      <c r="O135">
        <v>431</v>
      </c>
      <c r="P135">
        <v>13900</v>
      </c>
      <c r="T135" t="s">
        <v>234</v>
      </c>
      <c r="U135" s="1">
        <f t="shared" ref="U135:U138" si="7">E135/E$139</f>
        <v>0.69496745292923634</v>
      </c>
      <c r="V135" s="1">
        <f t="shared" si="6"/>
        <v>0.78844862323707188</v>
      </c>
      <c r="W135" s="1">
        <f t="shared" si="6"/>
        <v>0.62697274031563843</v>
      </c>
      <c r="X135" s="1">
        <f t="shared" si="6"/>
        <v>0.75296262534184144</v>
      </c>
      <c r="Y135" s="1">
        <f t="shared" si="6"/>
        <v>0.67525773195876293</v>
      </c>
      <c r="Z135" s="1">
        <f t="shared" si="6"/>
        <v>0.62607204116638082</v>
      </c>
      <c r="AA135" s="1">
        <f t="shared" si="6"/>
        <v>0.78832116788321172</v>
      </c>
      <c r="AB135" s="1">
        <f t="shared" si="6"/>
        <v>0.78212290502793291</v>
      </c>
      <c r="AC135" s="25">
        <f>(O135+N135+M135)/(O$139+N$139+M$139)</f>
        <v>0.69656992084432723</v>
      </c>
      <c r="AD135" s="25"/>
      <c r="AF135" s="1">
        <f t="shared" si="6"/>
        <v>0.70170124690797109</v>
      </c>
    </row>
    <row r="136" spans="2:32" x14ac:dyDescent="0.25">
      <c r="D136" t="s">
        <v>235</v>
      </c>
      <c r="E136">
        <v>64</v>
      </c>
      <c r="F136">
        <v>4</v>
      </c>
      <c r="G136">
        <v>3</v>
      </c>
      <c r="H136">
        <v>1</v>
      </c>
      <c r="I136">
        <v>3</v>
      </c>
      <c r="J136">
        <v>4</v>
      </c>
      <c r="K136">
        <v>0</v>
      </c>
      <c r="L136">
        <v>0</v>
      </c>
      <c r="M136">
        <v>0</v>
      </c>
      <c r="N136">
        <v>1</v>
      </c>
      <c r="O136">
        <v>2</v>
      </c>
      <c r="P136">
        <v>82</v>
      </c>
      <c r="T136" t="s">
        <v>235</v>
      </c>
      <c r="U136" s="1">
        <f t="shared" si="7"/>
        <v>4.4795968362847348E-3</v>
      </c>
      <c r="V136" s="1">
        <f t="shared" si="6"/>
        <v>2.6863666890530559E-3</v>
      </c>
      <c r="W136" s="1">
        <f t="shared" si="6"/>
        <v>4.30416068866571E-3</v>
      </c>
      <c r="X136" s="1">
        <f t="shared" si="6"/>
        <v>9.1157702825888785E-4</v>
      </c>
      <c r="Y136" s="1">
        <f t="shared" si="6"/>
        <v>5.1546391752577319E-3</v>
      </c>
      <c r="Z136" s="1">
        <f t="shared" si="6"/>
        <v>6.8610634648370496E-3</v>
      </c>
      <c r="AA136" s="1">
        <f t="shared" si="6"/>
        <v>0</v>
      </c>
      <c r="AB136" s="1">
        <f t="shared" si="6"/>
        <v>0</v>
      </c>
      <c r="AC136" s="25">
        <f>(O136+N136+M136)/(O$139+N$139+M$139)</f>
        <v>3.9577836411609502E-3</v>
      </c>
      <c r="AD136" s="25"/>
      <c r="AF136" s="1">
        <f t="shared" si="6"/>
        <v>4.1395325357160883E-3</v>
      </c>
    </row>
    <row r="137" spans="2:32" x14ac:dyDescent="0.25">
      <c r="D137" t="s">
        <v>236</v>
      </c>
      <c r="E137">
        <v>1967</v>
      </c>
      <c r="F137">
        <v>200</v>
      </c>
      <c r="G137">
        <v>81</v>
      </c>
      <c r="H137">
        <v>141</v>
      </c>
      <c r="I137">
        <v>59</v>
      </c>
      <c r="J137">
        <v>65</v>
      </c>
      <c r="K137">
        <v>7</v>
      </c>
      <c r="L137">
        <v>18</v>
      </c>
      <c r="M137">
        <v>11</v>
      </c>
      <c r="N137">
        <v>11</v>
      </c>
      <c r="O137">
        <v>90</v>
      </c>
      <c r="P137">
        <v>2650</v>
      </c>
      <c r="T137" t="s">
        <v>236</v>
      </c>
      <c r="U137" s="1">
        <f t="shared" si="7"/>
        <v>0.13767760901518863</v>
      </c>
      <c r="V137" s="1">
        <f t="shared" si="6"/>
        <v>0.13431833445265279</v>
      </c>
      <c r="W137" s="1">
        <f t="shared" si="6"/>
        <v>0.11621233859397417</v>
      </c>
      <c r="X137" s="1">
        <f t="shared" si="6"/>
        <v>0.12853236098450319</v>
      </c>
      <c r="Y137" s="1">
        <f t="shared" si="6"/>
        <v>0.1013745704467354</v>
      </c>
      <c r="Z137" s="1">
        <f t="shared" si="6"/>
        <v>0.11149228130360206</v>
      </c>
      <c r="AA137" s="1">
        <f t="shared" si="6"/>
        <v>5.1094890510948905E-2</v>
      </c>
      <c r="AB137" s="1">
        <f t="shared" si="6"/>
        <v>0.1005586592178771</v>
      </c>
      <c r="AC137" s="25">
        <f>(O137+N137+M137)/(O$139+N$139+M$139)</f>
        <v>0.14775725593667546</v>
      </c>
      <c r="AD137" s="25"/>
      <c r="AF137" s="1">
        <f t="shared" si="6"/>
        <v>0.1337775758493614</v>
      </c>
    </row>
    <row r="138" spans="2:32" x14ac:dyDescent="0.25">
      <c r="D138" t="s">
        <v>238</v>
      </c>
      <c r="E138">
        <v>1359</v>
      </c>
      <c r="F138">
        <v>80</v>
      </c>
      <c r="G138">
        <v>127</v>
      </c>
      <c r="H138">
        <v>77</v>
      </c>
      <c r="I138">
        <v>98</v>
      </c>
      <c r="J138">
        <v>92</v>
      </c>
      <c r="K138">
        <v>15</v>
      </c>
      <c r="L138">
        <v>15</v>
      </c>
      <c r="M138">
        <v>0</v>
      </c>
      <c r="N138">
        <v>7</v>
      </c>
      <c r="O138">
        <v>63</v>
      </c>
      <c r="P138">
        <v>1933</v>
      </c>
      <c r="T138" t="s">
        <v>238</v>
      </c>
      <c r="U138" s="1">
        <f t="shared" si="7"/>
        <v>9.5121439070483663E-2</v>
      </c>
      <c r="V138" s="1">
        <f t="shared" si="6"/>
        <v>5.3727333781061114E-2</v>
      </c>
      <c r="W138" s="1">
        <f t="shared" si="6"/>
        <v>0.18220946915351507</v>
      </c>
      <c r="X138" s="1">
        <f t="shared" si="6"/>
        <v>7.0191431175934363E-2</v>
      </c>
      <c r="Y138" s="1">
        <f t="shared" si="6"/>
        <v>0.16838487972508592</v>
      </c>
      <c r="Z138" s="1">
        <f t="shared" si="6"/>
        <v>0.15780445969125215</v>
      </c>
      <c r="AA138" s="1">
        <f t="shared" si="6"/>
        <v>0.10948905109489052</v>
      </c>
      <c r="AB138" s="1">
        <f t="shared" si="6"/>
        <v>8.3798882681564241E-2</v>
      </c>
      <c r="AC138" s="25">
        <f>(O138+N138+M138)/(O$139+N$139+M$139)</f>
        <v>9.2348284960422161E-2</v>
      </c>
      <c r="AD138" s="25"/>
      <c r="AF138" s="1">
        <f t="shared" si="6"/>
        <v>9.7581907213892677E-2</v>
      </c>
    </row>
    <row r="139" spans="2:32" x14ac:dyDescent="0.25">
      <c r="C139" t="s">
        <v>12</v>
      </c>
      <c r="E139">
        <v>14287</v>
      </c>
      <c r="F139">
        <v>1489</v>
      </c>
      <c r="G139">
        <v>697</v>
      </c>
      <c r="H139">
        <v>1097</v>
      </c>
      <c r="I139">
        <v>582</v>
      </c>
      <c r="J139">
        <v>583</v>
      </c>
      <c r="K139">
        <v>137</v>
      </c>
      <c r="L139">
        <v>179</v>
      </c>
      <c r="M139">
        <v>35</v>
      </c>
      <c r="N139">
        <v>100</v>
      </c>
      <c r="O139">
        <v>623</v>
      </c>
      <c r="P139">
        <v>19809</v>
      </c>
      <c r="S139" t="s">
        <v>12</v>
      </c>
      <c r="U139">
        <v>14287</v>
      </c>
      <c r="V139">
        <v>1489</v>
      </c>
      <c r="W139">
        <v>697</v>
      </c>
      <c r="X139">
        <v>1097</v>
      </c>
      <c r="Y139">
        <v>582</v>
      </c>
      <c r="Z139">
        <v>583</v>
      </c>
      <c r="AA139">
        <v>137</v>
      </c>
      <c r="AB139">
        <v>179</v>
      </c>
      <c r="AC139" s="24">
        <v>623</v>
      </c>
      <c r="AD139" s="24"/>
      <c r="AF139">
        <v>19809</v>
      </c>
    </row>
    <row r="140" spans="2:32" x14ac:dyDescent="0.25">
      <c r="B140" t="s">
        <v>272</v>
      </c>
      <c r="C140" t="s">
        <v>232</v>
      </c>
      <c r="D140" t="s">
        <v>233</v>
      </c>
      <c r="E140">
        <v>832</v>
      </c>
      <c r="F140">
        <v>24</v>
      </c>
      <c r="G140">
        <v>38</v>
      </c>
      <c r="H140">
        <v>56</v>
      </c>
      <c r="I140">
        <v>28</v>
      </c>
      <c r="J140">
        <v>61</v>
      </c>
      <c r="K140">
        <v>5</v>
      </c>
      <c r="L140">
        <v>7</v>
      </c>
      <c r="M140">
        <v>0</v>
      </c>
      <c r="N140">
        <v>3</v>
      </c>
      <c r="O140">
        <v>24</v>
      </c>
      <c r="P140">
        <v>1078</v>
      </c>
    </row>
    <row r="141" spans="2:32" x14ac:dyDescent="0.25">
      <c r="D141" t="s">
        <v>234</v>
      </c>
      <c r="E141">
        <v>8709</v>
      </c>
      <c r="F141">
        <v>539</v>
      </c>
      <c r="G141">
        <v>269</v>
      </c>
      <c r="H141">
        <v>778</v>
      </c>
      <c r="I141">
        <v>243</v>
      </c>
      <c r="J141">
        <v>315</v>
      </c>
      <c r="K141">
        <v>50</v>
      </c>
      <c r="L141">
        <v>101</v>
      </c>
      <c r="M141">
        <v>16</v>
      </c>
      <c r="N141">
        <v>56</v>
      </c>
      <c r="O141">
        <v>277</v>
      </c>
      <c r="P141">
        <v>11353</v>
      </c>
    </row>
    <row r="142" spans="2:32" x14ac:dyDescent="0.25">
      <c r="D142" t="s">
        <v>235</v>
      </c>
      <c r="E142">
        <v>48</v>
      </c>
      <c r="F142">
        <v>1</v>
      </c>
      <c r="G142">
        <v>3</v>
      </c>
      <c r="H142">
        <v>4</v>
      </c>
      <c r="I142">
        <v>4</v>
      </c>
      <c r="J142">
        <v>5</v>
      </c>
      <c r="K142">
        <v>1</v>
      </c>
      <c r="L142">
        <v>1</v>
      </c>
      <c r="M142">
        <v>0</v>
      </c>
      <c r="N142">
        <v>0</v>
      </c>
      <c r="O142">
        <v>1</v>
      </c>
      <c r="P142">
        <v>68</v>
      </c>
      <c r="U142" t="s">
        <v>233</v>
      </c>
      <c r="V142" t="s">
        <v>234</v>
      </c>
      <c r="W142" t="s">
        <v>235</v>
      </c>
      <c r="X142" t="s">
        <v>236</v>
      </c>
      <c r="Y142" t="s">
        <v>238</v>
      </c>
    </row>
    <row r="143" spans="2:32" x14ac:dyDescent="0.25">
      <c r="D143" t="s">
        <v>236</v>
      </c>
      <c r="E143">
        <v>3014</v>
      </c>
      <c r="F143">
        <v>181</v>
      </c>
      <c r="G143">
        <v>82</v>
      </c>
      <c r="H143">
        <v>248</v>
      </c>
      <c r="I143">
        <v>70</v>
      </c>
      <c r="J143">
        <v>129</v>
      </c>
      <c r="K143">
        <v>5</v>
      </c>
      <c r="L143">
        <v>25</v>
      </c>
      <c r="M143">
        <v>10</v>
      </c>
      <c r="N143">
        <v>15</v>
      </c>
      <c r="O143">
        <v>102</v>
      </c>
      <c r="P143">
        <v>3881</v>
      </c>
      <c r="T143" t="s">
        <v>249</v>
      </c>
      <c r="U143" s="1">
        <v>6.7753902148806611E-2</v>
      </c>
      <c r="V143" s="1">
        <v>0.69496745292923634</v>
      </c>
      <c r="W143" s="1">
        <v>4.4795968362847348E-3</v>
      </c>
      <c r="X143" s="1">
        <v>0.13767760901518863</v>
      </c>
      <c r="Y143" s="1">
        <v>9.5121439070483663E-2</v>
      </c>
    </row>
    <row r="144" spans="2:32" x14ac:dyDescent="0.25">
      <c r="D144" t="s">
        <v>238</v>
      </c>
      <c r="E144">
        <v>920</v>
      </c>
      <c r="F144">
        <v>39</v>
      </c>
      <c r="G144">
        <v>60</v>
      </c>
      <c r="H144">
        <v>53</v>
      </c>
      <c r="I144">
        <v>38</v>
      </c>
      <c r="J144">
        <v>53</v>
      </c>
      <c r="K144">
        <v>11</v>
      </c>
      <c r="L144">
        <v>15</v>
      </c>
      <c r="M144">
        <v>0</v>
      </c>
      <c r="N144">
        <v>3</v>
      </c>
      <c r="O144">
        <v>27</v>
      </c>
      <c r="P144">
        <v>1219</v>
      </c>
      <c r="T144" t="s">
        <v>20</v>
      </c>
      <c r="U144" s="1">
        <v>2.0819341840161182E-2</v>
      </c>
      <c r="V144" s="1">
        <v>0.78844862323707188</v>
      </c>
      <c r="W144" s="1">
        <v>2.6863666890530559E-3</v>
      </c>
      <c r="X144" s="1">
        <v>0.13431833445265279</v>
      </c>
      <c r="Y144" s="1">
        <v>5.3727333781061114E-2</v>
      </c>
    </row>
    <row r="145" spans="2:25" x14ac:dyDescent="0.25">
      <c r="C145" t="s">
        <v>12</v>
      </c>
      <c r="E145">
        <v>13523</v>
      </c>
      <c r="F145">
        <v>784</v>
      </c>
      <c r="G145">
        <v>452</v>
      </c>
      <c r="H145">
        <v>1139</v>
      </c>
      <c r="I145">
        <v>383</v>
      </c>
      <c r="J145">
        <v>563</v>
      </c>
      <c r="K145">
        <v>72</v>
      </c>
      <c r="L145">
        <v>149</v>
      </c>
      <c r="M145">
        <v>26</v>
      </c>
      <c r="N145">
        <v>77</v>
      </c>
      <c r="O145">
        <v>431</v>
      </c>
      <c r="P145">
        <v>17599</v>
      </c>
      <c r="T145" t="s">
        <v>250</v>
      </c>
      <c r="U145" s="1">
        <v>7.0301291248206596E-2</v>
      </c>
      <c r="V145" s="1">
        <v>0.62697274031563843</v>
      </c>
      <c r="W145" s="1">
        <v>4.30416068866571E-3</v>
      </c>
      <c r="X145" s="1">
        <v>0.11621233859397417</v>
      </c>
      <c r="Y145" s="1">
        <v>0.18220946915351507</v>
      </c>
    </row>
    <row r="146" spans="2:25" x14ac:dyDescent="0.25">
      <c r="B146" t="s">
        <v>273</v>
      </c>
      <c r="C146" t="s">
        <v>232</v>
      </c>
      <c r="D146" t="s">
        <v>233</v>
      </c>
      <c r="E146">
        <v>723</v>
      </c>
      <c r="F146">
        <v>14</v>
      </c>
      <c r="G146">
        <v>22</v>
      </c>
      <c r="H146">
        <v>35</v>
      </c>
      <c r="I146">
        <v>19</v>
      </c>
      <c r="J146">
        <v>43</v>
      </c>
      <c r="K146">
        <v>1</v>
      </c>
      <c r="L146">
        <v>10</v>
      </c>
      <c r="M146">
        <v>0</v>
      </c>
      <c r="N146">
        <v>2</v>
      </c>
      <c r="O146">
        <v>17</v>
      </c>
      <c r="P146">
        <v>886</v>
      </c>
      <c r="T146" t="s">
        <v>251</v>
      </c>
      <c r="U146" s="1">
        <v>4.7402005469462168E-2</v>
      </c>
      <c r="V146" s="1">
        <v>0.75296262534184144</v>
      </c>
      <c r="W146" s="1">
        <v>9.1157702825888785E-4</v>
      </c>
      <c r="X146" s="1">
        <v>0.12853236098450319</v>
      </c>
      <c r="Y146" s="1">
        <v>7.0191431175934363E-2</v>
      </c>
    </row>
    <row r="147" spans="2:25" x14ac:dyDescent="0.25">
      <c r="D147" t="s">
        <v>234</v>
      </c>
      <c r="E147">
        <v>6576</v>
      </c>
      <c r="F147">
        <v>242</v>
      </c>
      <c r="G147">
        <v>212</v>
      </c>
      <c r="H147">
        <v>538</v>
      </c>
      <c r="I147">
        <v>206</v>
      </c>
      <c r="J147">
        <v>169</v>
      </c>
      <c r="K147">
        <v>29</v>
      </c>
      <c r="L147">
        <v>77</v>
      </c>
      <c r="M147">
        <v>3</v>
      </c>
      <c r="N147">
        <v>31</v>
      </c>
      <c r="O147">
        <v>137</v>
      </c>
      <c r="P147">
        <v>8220</v>
      </c>
      <c r="T147" t="s">
        <v>252</v>
      </c>
      <c r="U147" s="1">
        <v>4.9828178694158079E-2</v>
      </c>
      <c r="V147" s="1">
        <v>0.67525773195876293</v>
      </c>
      <c r="W147" s="1">
        <v>5.1546391752577319E-3</v>
      </c>
      <c r="X147" s="1">
        <v>0.1013745704467354</v>
      </c>
      <c r="Y147" s="1">
        <v>0.16838487972508592</v>
      </c>
    </row>
    <row r="148" spans="2:25" x14ac:dyDescent="0.25">
      <c r="D148" t="s">
        <v>235</v>
      </c>
      <c r="E148">
        <v>22</v>
      </c>
      <c r="F148">
        <v>0</v>
      </c>
      <c r="G148">
        <v>0</v>
      </c>
      <c r="H148">
        <v>0</v>
      </c>
      <c r="I148">
        <v>0</v>
      </c>
      <c r="J148">
        <v>4</v>
      </c>
      <c r="K148">
        <v>1</v>
      </c>
      <c r="L148">
        <v>0</v>
      </c>
      <c r="M148">
        <v>0</v>
      </c>
      <c r="N148">
        <v>0</v>
      </c>
      <c r="O148">
        <v>0</v>
      </c>
      <c r="P148">
        <v>27</v>
      </c>
      <c r="T148" t="s">
        <v>253</v>
      </c>
      <c r="U148" s="1">
        <v>9.7770154373927956E-2</v>
      </c>
      <c r="V148" s="1">
        <v>0.62607204116638082</v>
      </c>
      <c r="W148" s="1">
        <v>6.8610634648370496E-3</v>
      </c>
      <c r="X148" s="1">
        <v>0.11149228130360206</v>
      </c>
      <c r="Y148" s="1">
        <v>0.15780445969125215</v>
      </c>
    </row>
    <row r="149" spans="2:25" x14ac:dyDescent="0.25">
      <c r="D149" t="s">
        <v>236</v>
      </c>
      <c r="E149">
        <v>3897</v>
      </c>
      <c r="F149">
        <v>136</v>
      </c>
      <c r="G149">
        <v>117</v>
      </c>
      <c r="H149">
        <v>263</v>
      </c>
      <c r="I149">
        <v>90</v>
      </c>
      <c r="J149">
        <v>121</v>
      </c>
      <c r="K149">
        <v>8</v>
      </c>
      <c r="L149">
        <v>22</v>
      </c>
      <c r="M149">
        <v>7</v>
      </c>
      <c r="N149">
        <v>20</v>
      </c>
      <c r="O149">
        <v>100</v>
      </c>
      <c r="P149">
        <v>4781</v>
      </c>
      <c r="T149" t="s">
        <v>254</v>
      </c>
      <c r="U149" s="1">
        <v>5.1094890510948905E-2</v>
      </c>
      <c r="V149" s="1">
        <v>0.78832116788321172</v>
      </c>
      <c r="W149" s="1">
        <v>0</v>
      </c>
      <c r="X149" s="1">
        <v>5.1094890510948905E-2</v>
      </c>
      <c r="Y149" s="1">
        <v>0.10948905109489052</v>
      </c>
    </row>
    <row r="150" spans="2:25" x14ac:dyDescent="0.25">
      <c r="D150" t="s">
        <v>238</v>
      </c>
      <c r="E150">
        <v>474</v>
      </c>
      <c r="F150">
        <v>21</v>
      </c>
      <c r="G150">
        <v>39</v>
      </c>
      <c r="H150">
        <v>22</v>
      </c>
      <c r="I150">
        <v>27</v>
      </c>
      <c r="J150">
        <v>14</v>
      </c>
      <c r="K150">
        <v>1</v>
      </c>
      <c r="L150">
        <v>4</v>
      </c>
      <c r="M150">
        <v>0</v>
      </c>
      <c r="N150">
        <v>1</v>
      </c>
      <c r="O150">
        <v>15</v>
      </c>
      <c r="P150">
        <v>618</v>
      </c>
      <c r="T150" t="s">
        <v>255</v>
      </c>
      <c r="U150" s="1">
        <v>3.3519553072625698E-2</v>
      </c>
      <c r="V150" s="1">
        <v>0.78212290502793291</v>
      </c>
      <c r="W150" s="1">
        <v>0</v>
      </c>
      <c r="X150" s="1">
        <v>0.1005586592178771</v>
      </c>
      <c r="Y150" s="1">
        <v>8.3798882681564241E-2</v>
      </c>
    </row>
    <row r="151" spans="2:25" x14ac:dyDescent="0.25">
      <c r="C151" t="s">
        <v>12</v>
      </c>
      <c r="E151">
        <v>11692</v>
      </c>
      <c r="F151">
        <v>413</v>
      </c>
      <c r="G151">
        <v>390</v>
      </c>
      <c r="H151">
        <v>858</v>
      </c>
      <c r="I151">
        <v>342</v>
      </c>
      <c r="J151">
        <v>351</v>
      </c>
      <c r="K151">
        <v>40</v>
      </c>
      <c r="L151">
        <v>113</v>
      </c>
      <c r="M151">
        <v>10</v>
      </c>
      <c r="N151">
        <v>54</v>
      </c>
      <c r="O151">
        <v>269</v>
      </c>
      <c r="P151">
        <v>14532</v>
      </c>
      <c r="T151" t="s">
        <v>11</v>
      </c>
      <c r="U151" s="1">
        <v>5.9366754617414245E-2</v>
      </c>
      <c r="V151" s="1">
        <v>0.69656992084432723</v>
      </c>
      <c r="W151" s="1">
        <v>3.9577836411609502E-3</v>
      </c>
      <c r="X151" s="1">
        <v>0.14775725593667546</v>
      </c>
      <c r="Y151" s="1">
        <v>9.2348284960422161E-2</v>
      </c>
    </row>
    <row r="152" spans="2:25" x14ac:dyDescent="0.25">
      <c r="B152" t="s">
        <v>274</v>
      </c>
      <c r="C152" t="s">
        <v>232</v>
      </c>
      <c r="D152" t="s">
        <v>233</v>
      </c>
      <c r="E152">
        <v>604</v>
      </c>
      <c r="F152">
        <v>7</v>
      </c>
      <c r="G152">
        <v>25</v>
      </c>
      <c r="H152">
        <v>12</v>
      </c>
      <c r="I152">
        <v>10</v>
      </c>
      <c r="J152">
        <v>29</v>
      </c>
      <c r="K152">
        <v>1</v>
      </c>
      <c r="L152">
        <v>9</v>
      </c>
      <c r="M152">
        <v>0</v>
      </c>
      <c r="N152">
        <v>1</v>
      </c>
      <c r="O152">
        <v>8</v>
      </c>
      <c r="P152">
        <v>706</v>
      </c>
    </row>
    <row r="153" spans="2:25" x14ac:dyDescent="0.25">
      <c r="D153" t="s">
        <v>234</v>
      </c>
      <c r="E153">
        <v>4202</v>
      </c>
      <c r="F153">
        <v>75</v>
      </c>
      <c r="G153">
        <v>111</v>
      </c>
      <c r="H153">
        <v>237</v>
      </c>
      <c r="I153">
        <v>111</v>
      </c>
      <c r="J153">
        <v>79</v>
      </c>
      <c r="K153">
        <v>10</v>
      </c>
      <c r="L153">
        <v>41</v>
      </c>
      <c r="M153">
        <v>1</v>
      </c>
      <c r="N153">
        <v>14</v>
      </c>
      <c r="O153">
        <v>64</v>
      </c>
      <c r="P153">
        <v>4945</v>
      </c>
    </row>
    <row r="154" spans="2:25" x14ac:dyDescent="0.25">
      <c r="D154" t="s">
        <v>235</v>
      </c>
      <c r="E154">
        <v>9</v>
      </c>
      <c r="F154">
        <v>0</v>
      </c>
      <c r="G154">
        <v>3</v>
      </c>
      <c r="H154">
        <v>2</v>
      </c>
      <c r="I154">
        <v>0</v>
      </c>
      <c r="J154">
        <v>0</v>
      </c>
      <c r="K154">
        <v>0</v>
      </c>
      <c r="L154">
        <v>1</v>
      </c>
      <c r="M154">
        <v>0</v>
      </c>
      <c r="N154">
        <v>0</v>
      </c>
      <c r="O154">
        <v>1</v>
      </c>
      <c r="P154">
        <v>16</v>
      </c>
    </row>
    <row r="155" spans="2:25" x14ac:dyDescent="0.25">
      <c r="D155" t="s">
        <v>236</v>
      </c>
      <c r="E155">
        <v>4585</v>
      </c>
      <c r="F155">
        <v>127</v>
      </c>
      <c r="G155">
        <v>124</v>
      </c>
      <c r="H155">
        <v>254</v>
      </c>
      <c r="I155">
        <v>123</v>
      </c>
      <c r="J155">
        <v>101</v>
      </c>
      <c r="K155">
        <v>5</v>
      </c>
      <c r="L155">
        <v>33</v>
      </c>
      <c r="M155">
        <v>8</v>
      </c>
      <c r="N155">
        <v>9</v>
      </c>
      <c r="O155">
        <v>89</v>
      </c>
      <c r="P155">
        <v>5458</v>
      </c>
    </row>
    <row r="156" spans="2:25" x14ac:dyDescent="0.25">
      <c r="D156" t="s">
        <v>238</v>
      </c>
      <c r="E156">
        <v>290</v>
      </c>
      <c r="F156">
        <v>5</v>
      </c>
      <c r="G156">
        <v>18</v>
      </c>
      <c r="H156">
        <v>13</v>
      </c>
      <c r="I156">
        <v>21</v>
      </c>
      <c r="J156">
        <v>13</v>
      </c>
      <c r="K156">
        <v>1</v>
      </c>
      <c r="L156">
        <v>4</v>
      </c>
      <c r="M156">
        <v>0</v>
      </c>
      <c r="N156">
        <v>1</v>
      </c>
      <c r="O156">
        <v>9</v>
      </c>
      <c r="P156">
        <v>375</v>
      </c>
    </row>
    <row r="157" spans="2:25" x14ac:dyDescent="0.25">
      <c r="C157" t="s">
        <v>12</v>
      </c>
      <c r="E157">
        <v>9690</v>
      </c>
      <c r="F157">
        <v>214</v>
      </c>
      <c r="G157">
        <v>281</v>
      </c>
      <c r="H157">
        <v>518</v>
      </c>
      <c r="I157">
        <v>265</v>
      </c>
      <c r="J157">
        <v>222</v>
      </c>
      <c r="K157">
        <v>17</v>
      </c>
      <c r="L157">
        <v>88</v>
      </c>
      <c r="M157">
        <v>9</v>
      </c>
      <c r="N157">
        <v>25</v>
      </c>
      <c r="O157">
        <v>171</v>
      </c>
      <c r="P157">
        <v>11500</v>
      </c>
    </row>
    <row r="158" spans="2:25" x14ac:dyDescent="0.25">
      <c r="B158" t="s">
        <v>275</v>
      </c>
      <c r="C158" t="s">
        <v>232</v>
      </c>
      <c r="D158" t="s">
        <v>233</v>
      </c>
      <c r="E158">
        <v>369</v>
      </c>
      <c r="F158">
        <v>6</v>
      </c>
      <c r="G158">
        <v>13</v>
      </c>
      <c r="H158">
        <v>12</v>
      </c>
      <c r="I158">
        <v>5</v>
      </c>
      <c r="J158">
        <v>16</v>
      </c>
      <c r="K158">
        <v>1</v>
      </c>
      <c r="L158">
        <v>1</v>
      </c>
      <c r="N158">
        <v>1</v>
      </c>
      <c r="O158">
        <v>5</v>
      </c>
      <c r="P158">
        <v>429</v>
      </c>
    </row>
    <row r="159" spans="2:25" x14ac:dyDescent="0.25">
      <c r="D159" t="s">
        <v>234</v>
      </c>
      <c r="E159">
        <v>1246</v>
      </c>
      <c r="F159">
        <v>17</v>
      </c>
      <c r="G159">
        <v>36</v>
      </c>
      <c r="H159">
        <v>72</v>
      </c>
      <c r="I159">
        <v>53</v>
      </c>
      <c r="J159">
        <v>16</v>
      </c>
      <c r="K159">
        <v>5</v>
      </c>
      <c r="L159">
        <v>8</v>
      </c>
      <c r="N159">
        <v>5</v>
      </c>
      <c r="O159">
        <v>23</v>
      </c>
      <c r="P159">
        <v>1481</v>
      </c>
    </row>
    <row r="160" spans="2:25" x14ac:dyDescent="0.25">
      <c r="D160" t="s">
        <v>235</v>
      </c>
      <c r="E160">
        <v>3</v>
      </c>
      <c r="F160">
        <v>0</v>
      </c>
      <c r="G160">
        <v>0</v>
      </c>
      <c r="H160">
        <v>1</v>
      </c>
      <c r="I160">
        <v>0</v>
      </c>
      <c r="J160">
        <v>1</v>
      </c>
      <c r="K160">
        <v>0</v>
      </c>
      <c r="L160">
        <v>0</v>
      </c>
      <c r="N160">
        <v>0</v>
      </c>
      <c r="O160">
        <v>0</v>
      </c>
      <c r="P160">
        <v>5</v>
      </c>
    </row>
    <row r="161" spans="2:16" x14ac:dyDescent="0.25">
      <c r="D161" t="s">
        <v>236</v>
      </c>
      <c r="E161">
        <v>3194</v>
      </c>
      <c r="F161">
        <v>58</v>
      </c>
      <c r="G161">
        <v>91</v>
      </c>
      <c r="H161">
        <v>158</v>
      </c>
      <c r="I161">
        <v>78</v>
      </c>
      <c r="J161">
        <v>58</v>
      </c>
      <c r="K161">
        <v>3</v>
      </c>
      <c r="L161">
        <v>22</v>
      </c>
      <c r="N161">
        <v>6</v>
      </c>
      <c r="O161">
        <v>54</v>
      </c>
      <c r="P161">
        <v>3722</v>
      </c>
    </row>
    <row r="162" spans="2:16" x14ac:dyDescent="0.25">
      <c r="D162" t="s">
        <v>238</v>
      </c>
      <c r="E162">
        <v>98</v>
      </c>
      <c r="F162">
        <v>0</v>
      </c>
      <c r="G162">
        <v>7</v>
      </c>
      <c r="H162">
        <v>2</v>
      </c>
      <c r="I162">
        <v>2</v>
      </c>
      <c r="J162">
        <v>2</v>
      </c>
      <c r="K162">
        <v>0</v>
      </c>
      <c r="L162">
        <v>2</v>
      </c>
      <c r="N162">
        <v>0</v>
      </c>
      <c r="O162">
        <v>6</v>
      </c>
      <c r="P162">
        <v>119</v>
      </c>
    </row>
    <row r="163" spans="2:16" x14ac:dyDescent="0.25">
      <c r="C163" t="s">
        <v>12</v>
      </c>
      <c r="E163">
        <v>4910</v>
      </c>
      <c r="F163">
        <v>81</v>
      </c>
      <c r="G163">
        <v>147</v>
      </c>
      <c r="H163">
        <v>245</v>
      </c>
      <c r="I163">
        <v>138</v>
      </c>
      <c r="J163">
        <v>93</v>
      </c>
      <c r="K163">
        <v>9</v>
      </c>
      <c r="L163">
        <v>33</v>
      </c>
      <c r="N163">
        <v>12</v>
      </c>
      <c r="O163">
        <v>88</v>
      </c>
      <c r="P163">
        <v>5756</v>
      </c>
    </row>
    <row r="164" spans="2:16" x14ac:dyDescent="0.25">
      <c r="B164" t="s">
        <v>276</v>
      </c>
      <c r="C164" t="s">
        <v>232</v>
      </c>
      <c r="D164" t="s">
        <v>233</v>
      </c>
      <c r="E164">
        <v>135</v>
      </c>
      <c r="F164">
        <v>1</v>
      </c>
      <c r="G164">
        <v>1</v>
      </c>
      <c r="H164">
        <v>5</v>
      </c>
      <c r="I164">
        <v>1</v>
      </c>
      <c r="J164">
        <v>3</v>
      </c>
      <c r="K164">
        <v>0</v>
      </c>
      <c r="L164">
        <v>0</v>
      </c>
      <c r="N164">
        <v>0</v>
      </c>
      <c r="O164">
        <v>4</v>
      </c>
      <c r="P164">
        <v>150</v>
      </c>
    </row>
    <row r="165" spans="2:16" x14ac:dyDescent="0.25">
      <c r="D165" t="s">
        <v>234</v>
      </c>
      <c r="E165">
        <v>233</v>
      </c>
      <c r="F165">
        <v>6</v>
      </c>
      <c r="G165">
        <v>6</v>
      </c>
      <c r="H165">
        <v>6</v>
      </c>
      <c r="I165">
        <v>8</v>
      </c>
      <c r="J165">
        <v>5</v>
      </c>
      <c r="K165">
        <v>1</v>
      </c>
      <c r="L165">
        <v>2</v>
      </c>
      <c r="N165">
        <v>0</v>
      </c>
      <c r="O165">
        <v>5</v>
      </c>
      <c r="P165">
        <v>272</v>
      </c>
    </row>
    <row r="166" spans="2:16" x14ac:dyDescent="0.25">
      <c r="D166" t="s">
        <v>236</v>
      </c>
      <c r="E166">
        <v>1227</v>
      </c>
      <c r="F166">
        <v>19</v>
      </c>
      <c r="G166">
        <v>25</v>
      </c>
      <c r="H166">
        <v>35</v>
      </c>
      <c r="I166">
        <v>31</v>
      </c>
      <c r="J166">
        <v>14</v>
      </c>
      <c r="K166">
        <v>1</v>
      </c>
      <c r="L166">
        <v>6</v>
      </c>
      <c r="N166">
        <v>2</v>
      </c>
      <c r="O166">
        <v>14</v>
      </c>
      <c r="P166">
        <v>1374</v>
      </c>
    </row>
    <row r="167" spans="2:16" x14ac:dyDescent="0.25">
      <c r="D167" t="s">
        <v>238</v>
      </c>
      <c r="E167">
        <v>29</v>
      </c>
      <c r="F167">
        <v>0</v>
      </c>
      <c r="G167">
        <v>2</v>
      </c>
      <c r="H167">
        <v>1</v>
      </c>
      <c r="I167">
        <v>2</v>
      </c>
      <c r="J167">
        <v>1</v>
      </c>
      <c r="K167">
        <v>1</v>
      </c>
      <c r="L167">
        <v>0</v>
      </c>
      <c r="N167">
        <v>0</v>
      </c>
      <c r="O167">
        <v>0</v>
      </c>
      <c r="P167">
        <v>36</v>
      </c>
    </row>
    <row r="168" spans="2:16" x14ac:dyDescent="0.25">
      <c r="C168" t="s">
        <v>12</v>
      </c>
      <c r="E168">
        <v>1624</v>
      </c>
      <c r="F168">
        <v>26</v>
      </c>
      <c r="G168">
        <v>34</v>
      </c>
      <c r="H168">
        <v>47</v>
      </c>
      <c r="I168">
        <v>42</v>
      </c>
      <c r="J168">
        <v>23</v>
      </c>
      <c r="K168">
        <v>3</v>
      </c>
      <c r="L168">
        <v>8</v>
      </c>
      <c r="N168">
        <v>2</v>
      </c>
      <c r="O168">
        <v>23</v>
      </c>
      <c r="P168">
        <v>1832</v>
      </c>
    </row>
    <row r="169" spans="2:16" x14ac:dyDescent="0.25">
      <c r="B169" t="s">
        <v>277</v>
      </c>
      <c r="C169" t="s">
        <v>232</v>
      </c>
      <c r="D169" t="s">
        <v>233</v>
      </c>
      <c r="E169">
        <v>37</v>
      </c>
      <c r="F169">
        <v>1</v>
      </c>
      <c r="G169">
        <v>0</v>
      </c>
      <c r="H169">
        <v>0</v>
      </c>
      <c r="I169">
        <v>0</v>
      </c>
      <c r="J169">
        <v>3</v>
      </c>
      <c r="O169">
        <v>0</v>
      </c>
      <c r="P169">
        <v>41</v>
      </c>
    </row>
    <row r="170" spans="2:16" x14ac:dyDescent="0.25">
      <c r="D170" t="s">
        <v>234</v>
      </c>
      <c r="E170">
        <v>40</v>
      </c>
      <c r="F170">
        <v>0</v>
      </c>
      <c r="G170">
        <v>0</v>
      </c>
      <c r="H170">
        <v>0</v>
      </c>
      <c r="I170">
        <v>3</v>
      </c>
      <c r="J170">
        <v>1</v>
      </c>
      <c r="O170">
        <v>0</v>
      </c>
      <c r="P170">
        <v>44</v>
      </c>
    </row>
    <row r="171" spans="2:16" x14ac:dyDescent="0.25">
      <c r="D171" t="s">
        <v>236</v>
      </c>
      <c r="E171">
        <v>351</v>
      </c>
      <c r="F171">
        <v>5</v>
      </c>
      <c r="G171">
        <v>4</v>
      </c>
      <c r="H171">
        <v>9</v>
      </c>
      <c r="I171">
        <v>7</v>
      </c>
      <c r="J171">
        <v>5</v>
      </c>
      <c r="O171">
        <v>1</v>
      </c>
      <c r="P171">
        <v>382</v>
      </c>
    </row>
    <row r="172" spans="2:16" x14ac:dyDescent="0.25">
      <c r="D172" t="s">
        <v>238</v>
      </c>
      <c r="E172">
        <v>7</v>
      </c>
      <c r="F172">
        <v>0</v>
      </c>
      <c r="G172">
        <v>0</v>
      </c>
      <c r="H172">
        <v>0</v>
      </c>
      <c r="I172">
        <v>1</v>
      </c>
      <c r="J172">
        <v>0</v>
      </c>
      <c r="O172">
        <v>1</v>
      </c>
      <c r="P172">
        <v>9</v>
      </c>
    </row>
    <row r="173" spans="2:16" x14ac:dyDescent="0.25">
      <c r="C173" t="s">
        <v>12</v>
      </c>
      <c r="E173">
        <v>435</v>
      </c>
      <c r="F173">
        <v>6</v>
      </c>
      <c r="G173">
        <v>4</v>
      </c>
      <c r="H173">
        <v>9</v>
      </c>
      <c r="I173">
        <v>11</v>
      </c>
      <c r="J173">
        <v>9</v>
      </c>
      <c r="O173">
        <v>2</v>
      </c>
      <c r="P173">
        <v>476</v>
      </c>
    </row>
    <row r="174" spans="2:16" x14ac:dyDescent="0.25">
      <c r="B174" t="s">
        <v>278</v>
      </c>
      <c r="C174" t="s">
        <v>232</v>
      </c>
      <c r="D174" t="s">
        <v>233</v>
      </c>
      <c r="E174">
        <v>5</v>
      </c>
      <c r="F174">
        <v>0</v>
      </c>
      <c r="G174">
        <v>0</v>
      </c>
      <c r="I174">
        <v>0</v>
      </c>
      <c r="J174">
        <v>0</v>
      </c>
      <c r="O174">
        <v>0</v>
      </c>
      <c r="P174">
        <v>5</v>
      </c>
    </row>
    <row r="175" spans="2:16" x14ac:dyDescent="0.25">
      <c r="D175" t="s">
        <v>234</v>
      </c>
      <c r="E175">
        <v>2</v>
      </c>
      <c r="F175">
        <v>0</v>
      </c>
      <c r="G175">
        <v>0</v>
      </c>
      <c r="I175">
        <v>0</v>
      </c>
      <c r="J175">
        <v>0</v>
      </c>
      <c r="O175">
        <v>0</v>
      </c>
      <c r="P175">
        <v>2</v>
      </c>
    </row>
    <row r="176" spans="2:16" x14ac:dyDescent="0.25">
      <c r="D176" t="s">
        <v>236</v>
      </c>
      <c r="E176">
        <v>54</v>
      </c>
      <c r="F176">
        <v>0</v>
      </c>
      <c r="G176">
        <v>2</v>
      </c>
      <c r="I176">
        <v>1</v>
      </c>
      <c r="J176">
        <v>0</v>
      </c>
      <c r="O176">
        <v>1</v>
      </c>
      <c r="P176">
        <v>58</v>
      </c>
    </row>
    <row r="177" spans="2:16" x14ac:dyDescent="0.25">
      <c r="D177" t="s">
        <v>238</v>
      </c>
      <c r="E177">
        <v>0</v>
      </c>
      <c r="F177">
        <v>1</v>
      </c>
      <c r="G177">
        <v>0</v>
      </c>
      <c r="I177">
        <v>0</v>
      </c>
      <c r="J177">
        <v>1</v>
      </c>
      <c r="O177">
        <v>0</v>
      </c>
      <c r="P177">
        <v>2</v>
      </c>
    </row>
    <row r="178" spans="2:16" x14ac:dyDescent="0.25">
      <c r="C178" t="s">
        <v>12</v>
      </c>
      <c r="E178">
        <v>61</v>
      </c>
      <c r="F178">
        <v>1</v>
      </c>
      <c r="G178">
        <v>2</v>
      </c>
      <c r="I178">
        <v>1</v>
      </c>
      <c r="J178">
        <v>1</v>
      </c>
      <c r="O178">
        <v>1</v>
      </c>
      <c r="P178">
        <v>67</v>
      </c>
    </row>
    <row r="179" spans="2:16" x14ac:dyDescent="0.25">
      <c r="B179" t="s">
        <v>12</v>
      </c>
      <c r="C179" t="s">
        <v>232</v>
      </c>
      <c r="D179" t="s">
        <v>233</v>
      </c>
      <c r="E179">
        <v>129059</v>
      </c>
      <c r="F179">
        <v>36351</v>
      </c>
      <c r="G179">
        <v>16537</v>
      </c>
      <c r="H179">
        <v>6570</v>
      </c>
      <c r="I179">
        <v>7166</v>
      </c>
      <c r="J179">
        <v>4912</v>
      </c>
      <c r="K179">
        <v>2608</v>
      </c>
      <c r="L179">
        <v>1532</v>
      </c>
      <c r="M179">
        <v>1835</v>
      </c>
      <c r="N179">
        <v>1727</v>
      </c>
      <c r="O179">
        <v>18715</v>
      </c>
      <c r="P179">
        <v>227012</v>
      </c>
    </row>
    <row r="180" spans="2:16" x14ac:dyDescent="0.25">
      <c r="D180" t="s">
        <v>234</v>
      </c>
      <c r="E180">
        <v>116948</v>
      </c>
      <c r="F180">
        <v>39005</v>
      </c>
      <c r="G180">
        <v>11032</v>
      </c>
      <c r="H180">
        <v>8780</v>
      </c>
      <c r="I180">
        <v>7285</v>
      </c>
      <c r="J180">
        <v>5194</v>
      </c>
      <c r="K180">
        <v>2440</v>
      </c>
      <c r="L180">
        <v>1877</v>
      </c>
      <c r="M180">
        <v>1824</v>
      </c>
      <c r="N180">
        <v>1600</v>
      </c>
      <c r="O180">
        <v>20628</v>
      </c>
      <c r="P180">
        <v>216613</v>
      </c>
    </row>
    <row r="181" spans="2:16" x14ac:dyDescent="0.25">
      <c r="D181" t="s">
        <v>235</v>
      </c>
      <c r="E181">
        <v>3923</v>
      </c>
      <c r="F181">
        <v>515</v>
      </c>
      <c r="G181">
        <v>645</v>
      </c>
      <c r="H181">
        <v>164</v>
      </c>
      <c r="I181">
        <v>204</v>
      </c>
      <c r="J181">
        <v>277</v>
      </c>
      <c r="K181">
        <v>60</v>
      </c>
      <c r="L181">
        <v>54</v>
      </c>
      <c r="M181">
        <v>4</v>
      </c>
      <c r="N181">
        <v>52</v>
      </c>
      <c r="O181">
        <v>466</v>
      </c>
      <c r="P181">
        <v>6364</v>
      </c>
    </row>
    <row r="182" spans="2:16" x14ac:dyDescent="0.25">
      <c r="D182" t="s">
        <v>236</v>
      </c>
      <c r="E182">
        <v>21911</v>
      </c>
      <c r="F182">
        <v>1594</v>
      </c>
      <c r="G182">
        <v>764</v>
      </c>
      <c r="H182">
        <v>1311</v>
      </c>
      <c r="I182">
        <v>645</v>
      </c>
      <c r="J182">
        <v>623</v>
      </c>
      <c r="K182">
        <v>60</v>
      </c>
      <c r="L182">
        <v>163</v>
      </c>
      <c r="M182">
        <v>68</v>
      </c>
      <c r="N182">
        <v>90</v>
      </c>
      <c r="O182">
        <v>810</v>
      </c>
      <c r="P182">
        <v>28039</v>
      </c>
    </row>
    <row r="183" spans="2:16" x14ac:dyDescent="0.25">
      <c r="D183" t="s">
        <v>237</v>
      </c>
      <c r="E183">
        <v>101</v>
      </c>
      <c r="F183">
        <v>53</v>
      </c>
      <c r="G183">
        <v>7</v>
      </c>
      <c r="H183">
        <v>3</v>
      </c>
      <c r="I183">
        <v>5</v>
      </c>
      <c r="J183">
        <v>4</v>
      </c>
      <c r="K183">
        <v>0</v>
      </c>
      <c r="L183">
        <v>1</v>
      </c>
      <c r="M183">
        <v>3</v>
      </c>
      <c r="N183">
        <v>1</v>
      </c>
      <c r="O183">
        <v>27</v>
      </c>
      <c r="P183">
        <v>205</v>
      </c>
    </row>
    <row r="184" spans="2:16" x14ac:dyDescent="0.25">
      <c r="D184" t="s">
        <v>238</v>
      </c>
      <c r="E184">
        <v>19174</v>
      </c>
      <c r="F184">
        <v>4653</v>
      </c>
      <c r="G184">
        <v>2353</v>
      </c>
      <c r="H184">
        <v>1144</v>
      </c>
      <c r="I184">
        <v>1548</v>
      </c>
      <c r="J184">
        <v>996</v>
      </c>
      <c r="K184">
        <v>276</v>
      </c>
      <c r="L184">
        <v>251</v>
      </c>
      <c r="M184">
        <v>76</v>
      </c>
      <c r="N184">
        <v>175</v>
      </c>
      <c r="O184">
        <v>2022</v>
      </c>
      <c r="P184">
        <v>32668</v>
      </c>
    </row>
    <row r="185" spans="2:16" x14ac:dyDescent="0.25">
      <c r="D185" t="s">
        <v>239</v>
      </c>
      <c r="E185">
        <v>494</v>
      </c>
      <c r="F185">
        <v>148</v>
      </c>
      <c r="G185">
        <v>64</v>
      </c>
      <c r="H185">
        <v>79</v>
      </c>
      <c r="I185">
        <v>59</v>
      </c>
      <c r="J185">
        <v>23</v>
      </c>
      <c r="K185">
        <v>22</v>
      </c>
      <c r="L185">
        <v>5</v>
      </c>
      <c r="M185">
        <v>3</v>
      </c>
      <c r="N185">
        <v>7</v>
      </c>
      <c r="O185">
        <v>88</v>
      </c>
      <c r="P185">
        <v>992</v>
      </c>
    </row>
    <row r="186" spans="2:16" x14ac:dyDescent="0.25">
      <c r="C186" t="s">
        <v>12</v>
      </c>
      <c r="E186">
        <v>291610</v>
      </c>
      <c r="F186">
        <v>82319</v>
      </c>
      <c r="G186">
        <v>31402</v>
      </c>
      <c r="H186">
        <v>18051</v>
      </c>
      <c r="I186">
        <v>16912</v>
      </c>
      <c r="J186">
        <v>12029</v>
      </c>
      <c r="K186">
        <v>5466</v>
      </c>
      <c r="L186">
        <v>3883</v>
      </c>
      <c r="M186">
        <v>3813</v>
      </c>
      <c r="N186">
        <v>3652</v>
      </c>
      <c r="O186">
        <v>42756</v>
      </c>
      <c r="P186">
        <v>511893</v>
      </c>
    </row>
  </sheetData>
  <pageMargins left="0.7" right="0.7" top="0.78740157499999996" bottom="0.78740157499999996" header="0.3" footer="0.3"/>
  <pageSetup paperSize="9" orientation="portrait" horizontalDpi="4294967295" verticalDpi="4294967295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tableau 1</vt:lpstr>
      <vt:lpstr>tableau 2</vt:lpstr>
      <vt:lpstr>tableau 3</vt:lpstr>
      <vt:lpstr>tableau 4</vt:lpstr>
      <vt:lpstr>tableau 5</vt:lpstr>
      <vt:lpstr>graphique 1</vt:lpstr>
      <vt:lpstr>graphique 2</vt:lpstr>
      <vt:lpstr>graphique 3</vt:lpstr>
      <vt:lpstr>tableau 6</vt:lpstr>
      <vt:lpstr>carte 1_2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Andreas HEINZ</dc:creator>
  <cp:lastModifiedBy>Sophie Touchon</cp:lastModifiedBy>
  <cp:lastPrinted>2013-10-02T09:03:09Z</cp:lastPrinted>
  <dcterms:created xsi:type="dcterms:W3CDTF">2013-08-09T12:13:53Z</dcterms:created>
  <dcterms:modified xsi:type="dcterms:W3CDTF">2013-10-02T09:09:08Z</dcterms:modified>
</cp:coreProperties>
</file>