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4675" windowHeight="7155" tabRatio="842"/>
  </bookViews>
  <sheets>
    <sheet name="tableau 1" sheetId="1" r:id="rId1"/>
    <sheet name="tableau 2" sheetId="2" r:id="rId2"/>
    <sheet name="tableau 3" sheetId="3" r:id="rId3"/>
    <sheet name="tableau 4" sheetId="4" r:id="rId4"/>
    <sheet name="graphique 1" sheetId="13" r:id="rId5"/>
    <sheet name="graphique 2" sheetId="6" r:id="rId6"/>
    <sheet name="graphique 3" sheetId="12" r:id="rId7"/>
    <sheet name="graphique 4" sheetId="14" r:id="rId8"/>
    <sheet name="graphique 5" sheetId="7" r:id="rId9"/>
    <sheet name="graphique 6" sheetId="8" r:id="rId10"/>
    <sheet name="graphique 7" sheetId="16" r:id="rId11"/>
    <sheet name="cartes" sheetId="10" r:id="rId12"/>
  </sheets>
  <calcPr calcId="145621"/>
</workbook>
</file>

<file path=xl/calcChain.xml><?xml version="1.0" encoding="utf-8"?>
<calcChain xmlns="http://schemas.openxmlformats.org/spreadsheetml/2006/main">
  <c r="Y198" i="16" l="1"/>
  <c r="X198" i="16"/>
  <c r="W198" i="16"/>
  <c r="V198" i="16"/>
  <c r="U198" i="16"/>
  <c r="T198" i="16"/>
  <c r="S198" i="16"/>
  <c r="R198" i="16"/>
  <c r="Q198" i="16"/>
  <c r="P198" i="16"/>
  <c r="O198" i="16"/>
  <c r="N198" i="16"/>
  <c r="M198" i="16"/>
  <c r="L198" i="16"/>
  <c r="K198" i="16"/>
  <c r="J198" i="16"/>
  <c r="I198" i="16"/>
  <c r="H198" i="16"/>
  <c r="G198" i="16"/>
  <c r="F198" i="16"/>
  <c r="E198" i="16"/>
  <c r="D198" i="16"/>
  <c r="Y196" i="16"/>
  <c r="U196" i="16"/>
  <c r="Q196" i="16"/>
  <c r="M196" i="16"/>
  <c r="I196" i="16"/>
  <c r="E196" i="16"/>
  <c r="W195" i="16"/>
  <c r="S195" i="16"/>
  <c r="O195" i="16"/>
  <c r="K195" i="16"/>
  <c r="G195" i="16"/>
  <c r="Y194" i="16"/>
  <c r="U194" i="16"/>
  <c r="Q194" i="16"/>
  <c r="M194" i="16"/>
  <c r="I194" i="16"/>
  <c r="E194" i="16"/>
  <c r="Y193" i="16"/>
  <c r="X193" i="16"/>
  <c r="W193" i="16"/>
  <c r="V193" i="16"/>
  <c r="U193" i="16"/>
  <c r="T193" i="16"/>
  <c r="S193" i="16"/>
  <c r="R193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Y188" i="16"/>
  <c r="Y201" i="16" s="1"/>
  <c r="X188" i="16"/>
  <c r="X201" i="16" s="1"/>
  <c r="W188" i="16"/>
  <c r="W201" i="16" s="1"/>
  <c r="V188" i="16"/>
  <c r="V201" i="16" s="1"/>
  <c r="U188" i="16"/>
  <c r="U201" i="16" s="1"/>
  <c r="T188" i="16"/>
  <c r="T201" i="16" s="1"/>
  <c r="S188" i="16"/>
  <c r="S201" i="16" s="1"/>
  <c r="R188" i="16"/>
  <c r="R201" i="16" s="1"/>
  <c r="Q188" i="16"/>
  <c r="Q201" i="16" s="1"/>
  <c r="P188" i="16"/>
  <c r="P201" i="16" s="1"/>
  <c r="O188" i="16"/>
  <c r="O201" i="16" s="1"/>
  <c r="N188" i="16"/>
  <c r="N201" i="16" s="1"/>
  <c r="M188" i="16"/>
  <c r="M201" i="16" s="1"/>
  <c r="L188" i="16"/>
  <c r="L201" i="16" s="1"/>
  <c r="K188" i="16"/>
  <c r="K201" i="16" s="1"/>
  <c r="J188" i="16"/>
  <c r="J201" i="16" s="1"/>
  <c r="I188" i="16"/>
  <c r="I201" i="16" s="1"/>
  <c r="H188" i="16"/>
  <c r="H201" i="16" s="1"/>
  <c r="G188" i="16"/>
  <c r="G201" i="16" s="1"/>
  <c r="F188" i="16"/>
  <c r="F201" i="16" s="1"/>
  <c r="E188" i="16"/>
  <c r="E201" i="16" s="1"/>
  <c r="D188" i="16"/>
  <c r="D201" i="16" s="1"/>
  <c r="Y187" i="16"/>
  <c r="Y200" i="16" s="1"/>
  <c r="X187" i="16"/>
  <c r="X200" i="16" s="1"/>
  <c r="W187" i="16"/>
  <c r="W200" i="16" s="1"/>
  <c r="V187" i="16"/>
  <c r="V200" i="16" s="1"/>
  <c r="U187" i="16"/>
  <c r="U200" i="16" s="1"/>
  <c r="T187" i="16"/>
  <c r="T200" i="16" s="1"/>
  <c r="S187" i="16"/>
  <c r="S200" i="16" s="1"/>
  <c r="R187" i="16"/>
  <c r="R200" i="16" s="1"/>
  <c r="Q187" i="16"/>
  <c r="Q200" i="16" s="1"/>
  <c r="P187" i="16"/>
  <c r="P200" i="16" s="1"/>
  <c r="O187" i="16"/>
  <c r="O200" i="16" s="1"/>
  <c r="N187" i="16"/>
  <c r="N200" i="16" s="1"/>
  <c r="M187" i="16"/>
  <c r="M200" i="16" s="1"/>
  <c r="L187" i="16"/>
  <c r="L200" i="16" s="1"/>
  <c r="K187" i="16"/>
  <c r="K200" i="16" s="1"/>
  <c r="J187" i="16"/>
  <c r="J200" i="16" s="1"/>
  <c r="I187" i="16"/>
  <c r="I200" i="16" s="1"/>
  <c r="H187" i="16"/>
  <c r="H200" i="16" s="1"/>
  <c r="G187" i="16"/>
  <c r="G200" i="16" s="1"/>
  <c r="F187" i="16"/>
  <c r="F200" i="16" s="1"/>
  <c r="E187" i="16"/>
  <c r="E200" i="16" s="1"/>
  <c r="D187" i="16"/>
  <c r="D200" i="16" s="1"/>
  <c r="Y186" i="16"/>
  <c r="Y199" i="16" s="1"/>
  <c r="X186" i="16"/>
  <c r="X199" i="16" s="1"/>
  <c r="W186" i="16"/>
  <c r="W199" i="16" s="1"/>
  <c r="V186" i="16"/>
  <c r="V199" i="16" s="1"/>
  <c r="U186" i="16"/>
  <c r="U199" i="16" s="1"/>
  <c r="T186" i="16"/>
  <c r="T199" i="16" s="1"/>
  <c r="S186" i="16"/>
  <c r="S199" i="16" s="1"/>
  <c r="R186" i="16"/>
  <c r="R199" i="16" s="1"/>
  <c r="Q186" i="16"/>
  <c r="Q199" i="16" s="1"/>
  <c r="P186" i="16"/>
  <c r="P199" i="16" s="1"/>
  <c r="O186" i="16"/>
  <c r="O199" i="16" s="1"/>
  <c r="N186" i="16"/>
  <c r="N199" i="16" s="1"/>
  <c r="M186" i="16"/>
  <c r="M199" i="16" s="1"/>
  <c r="L186" i="16"/>
  <c r="L199" i="16" s="1"/>
  <c r="K186" i="16"/>
  <c r="K199" i="16" s="1"/>
  <c r="J186" i="16"/>
  <c r="J199" i="16" s="1"/>
  <c r="I186" i="16"/>
  <c r="I199" i="16" s="1"/>
  <c r="H186" i="16"/>
  <c r="H199" i="16" s="1"/>
  <c r="G186" i="16"/>
  <c r="G199" i="16" s="1"/>
  <c r="F186" i="16"/>
  <c r="F199" i="16" s="1"/>
  <c r="E186" i="16"/>
  <c r="E199" i="16" s="1"/>
  <c r="D186" i="16"/>
  <c r="D199" i="16" s="1"/>
  <c r="Y183" i="16"/>
  <c r="X183" i="16"/>
  <c r="X196" i="16" s="1"/>
  <c r="W183" i="16"/>
  <c r="W196" i="16" s="1"/>
  <c r="V183" i="16"/>
  <c r="V196" i="16" s="1"/>
  <c r="U183" i="16"/>
  <c r="T183" i="16"/>
  <c r="T196" i="16" s="1"/>
  <c r="S183" i="16"/>
  <c r="S196" i="16" s="1"/>
  <c r="R183" i="16"/>
  <c r="R196" i="16" s="1"/>
  <c r="Q183" i="16"/>
  <c r="P183" i="16"/>
  <c r="P196" i="16" s="1"/>
  <c r="O183" i="16"/>
  <c r="O196" i="16" s="1"/>
  <c r="N183" i="16"/>
  <c r="N196" i="16" s="1"/>
  <c r="M183" i="16"/>
  <c r="L183" i="16"/>
  <c r="L196" i="16" s="1"/>
  <c r="K183" i="16"/>
  <c r="K196" i="16" s="1"/>
  <c r="J183" i="16"/>
  <c r="J196" i="16" s="1"/>
  <c r="I183" i="16"/>
  <c r="H183" i="16"/>
  <c r="H196" i="16" s="1"/>
  <c r="G183" i="16"/>
  <c r="G196" i="16" s="1"/>
  <c r="F183" i="16"/>
  <c r="F196" i="16" s="1"/>
  <c r="E183" i="16"/>
  <c r="D183" i="16"/>
  <c r="D196" i="16" s="1"/>
  <c r="Y182" i="16"/>
  <c r="Y195" i="16" s="1"/>
  <c r="X182" i="16"/>
  <c r="X195" i="16" s="1"/>
  <c r="W182" i="16"/>
  <c r="V182" i="16"/>
  <c r="V195" i="16" s="1"/>
  <c r="U182" i="16"/>
  <c r="U195" i="16" s="1"/>
  <c r="T182" i="16"/>
  <c r="T195" i="16" s="1"/>
  <c r="S182" i="16"/>
  <c r="R182" i="16"/>
  <c r="R195" i="16" s="1"/>
  <c r="Q182" i="16"/>
  <c r="Q195" i="16" s="1"/>
  <c r="P182" i="16"/>
  <c r="P195" i="16" s="1"/>
  <c r="O182" i="16"/>
  <c r="N182" i="16"/>
  <c r="N195" i="16" s="1"/>
  <c r="M182" i="16"/>
  <c r="M195" i="16" s="1"/>
  <c r="L182" i="16"/>
  <c r="L195" i="16" s="1"/>
  <c r="K182" i="16"/>
  <c r="J182" i="16"/>
  <c r="J195" i="16" s="1"/>
  <c r="I182" i="16"/>
  <c r="I195" i="16" s="1"/>
  <c r="H182" i="16"/>
  <c r="H195" i="16" s="1"/>
  <c r="G182" i="16"/>
  <c r="F182" i="16"/>
  <c r="F195" i="16" s="1"/>
  <c r="E182" i="16"/>
  <c r="E195" i="16" s="1"/>
  <c r="D182" i="16"/>
  <c r="D195" i="16" s="1"/>
  <c r="Y181" i="16"/>
  <c r="X181" i="16"/>
  <c r="X194" i="16" s="1"/>
  <c r="W181" i="16"/>
  <c r="W194" i="16" s="1"/>
  <c r="V181" i="16"/>
  <c r="V194" i="16" s="1"/>
  <c r="U181" i="16"/>
  <c r="T181" i="16"/>
  <c r="T194" i="16" s="1"/>
  <c r="S181" i="16"/>
  <c r="S194" i="16" s="1"/>
  <c r="R181" i="16"/>
  <c r="R194" i="16" s="1"/>
  <c r="Q181" i="16"/>
  <c r="P181" i="16"/>
  <c r="P194" i="16" s="1"/>
  <c r="O181" i="16"/>
  <c r="O194" i="16" s="1"/>
  <c r="N181" i="16"/>
  <c r="N194" i="16" s="1"/>
  <c r="M181" i="16"/>
  <c r="L181" i="16"/>
  <c r="L194" i="16" s="1"/>
  <c r="K181" i="16"/>
  <c r="K194" i="16" s="1"/>
  <c r="J181" i="16"/>
  <c r="J194" i="16" s="1"/>
  <c r="I181" i="16"/>
  <c r="H181" i="16"/>
  <c r="H194" i="16" s="1"/>
  <c r="G181" i="16"/>
  <c r="G194" i="16" s="1"/>
  <c r="F181" i="16"/>
  <c r="F194" i="16" s="1"/>
  <c r="E181" i="16"/>
  <c r="D181" i="16"/>
  <c r="D194" i="16" s="1"/>
  <c r="DG125" i="16"/>
  <c r="DF125" i="16"/>
  <c r="DE125" i="16"/>
  <c r="DD125" i="16"/>
  <c r="DD129" i="16" s="1"/>
  <c r="DC125" i="16"/>
  <c r="DB125" i="16"/>
  <c r="DA125" i="16"/>
  <c r="CZ125" i="16"/>
  <c r="CY125" i="16"/>
  <c r="CX125" i="16"/>
  <c r="CW125" i="16"/>
  <c r="CV125" i="16"/>
  <c r="CU125" i="16"/>
  <c r="CT125" i="16"/>
  <c r="CS125" i="16"/>
  <c r="CR125" i="16"/>
  <c r="CQ125" i="16"/>
  <c r="CP125" i="16"/>
  <c r="CO125" i="16"/>
  <c r="CN125" i="16"/>
  <c r="CM125" i="16"/>
  <c r="CL125" i="16"/>
  <c r="CK125" i="16"/>
  <c r="CJ125" i="16"/>
  <c r="CI125" i="16"/>
  <c r="CH125" i="16"/>
  <c r="CG125" i="16"/>
  <c r="CF125" i="16"/>
  <c r="CE125" i="16"/>
  <c r="CD125" i="16"/>
  <c r="CC125" i="16"/>
  <c r="CB125" i="16"/>
  <c r="CA125" i="16"/>
  <c r="BZ125" i="16"/>
  <c r="BY125" i="16"/>
  <c r="BX125" i="16"/>
  <c r="BW125" i="16"/>
  <c r="BV125" i="16"/>
  <c r="BU125" i="16"/>
  <c r="BT125" i="16"/>
  <c r="BS125" i="16"/>
  <c r="BR125" i="16"/>
  <c r="BQ125" i="16"/>
  <c r="BP125" i="16"/>
  <c r="BO125" i="16"/>
  <c r="BN125" i="16"/>
  <c r="BM125" i="16"/>
  <c r="BL125" i="16"/>
  <c r="BK125" i="16"/>
  <c r="BJ125" i="16"/>
  <c r="BI125" i="16"/>
  <c r="BH125" i="16"/>
  <c r="BG125" i="16"/>
  <c r="BF125" i="16"/>
  <c r="BE125" i="16"/>
  <c r="BD125" i="16"/>
  <c r="BC125" i="16"/>
  <c r="BB125" i="16"/>
  <c r="BA125" i="16"/>
  <c r="AZ125" i="16"/>
  <c r="AY125" i="16"/>
  <c r="AX125" i="16"/>
  <c r="AW125" i="16"/>
  <c r="AV125" i="16"/>
  <c r="AU125" i="16"/>
  <c r="AT125" i="16"/>
  <c r="AS125" i="16"/>
  <c r="AR125" i="16"/>
  <c r="AQ125" i="16"/>
  <c r="AP125" i="16"/>
  <c r="AO125" i="16"/>
  <c r="AN125" i="16"/>
  <c r="AM125" i="16"/>
  <c r="AL125" i="16"/>
  <c r="AK125" i="16"/>
  <c r="AJ125" i="16"/>
  <c r="AI125" i="16"/>
  <c r="AH125" i="16"/>
  <c r="AG125" i="16"/>
  <c r="AF125" i="16"/>
  <c r="AE125" i="16"/>
  <c r="AD125" i="16"/>
  <c r="AC125" i="16"/>
  <c r="AB125" i="16"/>
  <c r="AA125" i="16"/>
  <c r="Z125" i="16"/>
  <c r="Y125" i="16"/>
  <c r="X125" i="16"/>
  <c r="W125" i="16"/>
  <c r="V125" i="16"/>
  <c r="U125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H125" i="16"/>
  <c r="G125" i="16"/>
  <c r="F125" i="16"/>
  <c r="E125" i="16"/>
  <c r="D125" i="16"/>
  <c r="DG122" i="16"/>
  <c r="DF122" i="16"/>
  <c r="DE122" i="16"/>
  <c r="DD122" i="16"/>
  <c r="DC122" i="16"/>
  <c r="DB122" i="16"/>
  <c r="DA122" i="16"/>
  <c r="CZ122" i="16"/>
  <c r="CY122" i="16"/>
  <c r="CX122" i="16"/>
  <c r="CW122" i="16"/>
  <c r="CV122" i="16"/>
  <c r="CU122" i="16"/>
  <c r="CT122" i="16"/>
  <c r="CS122" i="16"/>
  <c r="CR122" i="16"/>
  <c r="CQ122" i="16"/>
  <c r="CP122" i="16"/>
  <c r="CO122" i="16"/>
  <c r="CN122" i="16"/>
  <c r="CM122" i="16"/>
  <c r="CL122" i="16"/>
  <c r="CK122" i="16"/>
  <c r="CJ122" i="16"/>
  <c r="CI122" i="16"/>
  <c r="CH122" i="16"/>
  <c r="CG122" i="16"/>
  <c r="CF122" i="16"/>
  <c r="CE122" i="16"/>
  <c r="CD122" i="16"/>
  <c r="CC122" i="16"/>
  <c r="CB122" i="16"/>
  <c r="CA122" i="16"/>
  <c r="BZ122" i="16"/>
  <c r="BY122" i="16"/>
  <c r="BX122" i="16"/>
  <c r="BW122" i="16"/>
  <c r="BV122" i="16"/>
  <c r="BU122" i="16"/>
  <c r="BT122" i="16"/>
  <c r="BS122" i="16"/>
  <c r="BR122" i="16"/>
  <c r="BQ122" i="16"/>
  <c r="BP122" i="16"/>
  <c r="BO122" i="16"/>
  <c r="BN122" i="16"/>
  <c r="BM122" i="16"/>
  <c r="BL122" i="16"/>
  <c r="BK122" i="16"/>
  <c r="BJ122" i="16"/>
  <c r="BI122" i="16"/>
  <c r="BH122" i="16"/>
  <c r="BG122" i="16"/>
  <c r="BF122" i="16"/>
  <c r="BE122" i="16"/>
  <c r="BD122" i="16"/>
  <c r="BC122" i="16"/>
  <c r="BB122" i="16"/>
  <c r="BA122" i="16"/>
  <c r="AZ122" i="16"/>
  <c r="AY122" i="16"/>
  <c r="AX122" i="16"/>
  <c r="AW122" i="16"/>
  <c r="AV122" i="16"/>
  <c r="AU122" i="16"/>
  <c r="AT122" i="16"/>
  <c r="AS122" i="16"/>
  <c r="AR122" i="16"/>
  <c r="AQ122" i="16"/>
  <c r="AP122" i="16"/>
  <c r="AO122" i="16"/>
  <c r="AN122" i="16"/>
  <c r="AM122" i="16"/>
  <c r="AL122" i="16"/>
  <c r="AK122" i="16"/>
  <c r="AJ122" i="16"/>
  <c r="AI122" i="16"/>
  <c r="AH122" i="16"/>
  <c r="AG122" i="16"/>
  <c r="AF122" i="16"/>
  <c r="AE122" i="16"/>
  <c r="AD122" i="16"/>
  <c r="AC122" i="16"/>
  <c r="AB122" i="16"/>
  <c r="AA122" i="16"/>
  <c r="Z122" i="16"/>
  <c r="Y122" i="16"/>
  <c r="X122" i="16"/>
  <c r="W122" i="16"/>
  <c r="V122" i="16"/>
  <c r="U122" i="16"/>
  <c r="T122" i="16"/>
  <c r="S122" i="16"/>
  <c r="R122" i="16"/>
  <c r="Q122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DG121" i="16"/>
  <c r="DF121" i="16"/>
  <c r="DE121" i="16"/>
  <c r="DD121" i="16"/>
  <c r="DC121" i="16"/>
  <c r="DB121" i="16"/>
  <c r="DA121" i="16"/>
  <c r="CZ121" i="16"/>
  <c r="CY121" i="16"/>
  <c r="CX121" i="16"/>
  <c r="CW121" i="16"/>
  <c r="CV121" i="16"/>
  <c r="CU121" i="16"/>
  <c r="CT121" i="16"/>
  <c r="CS121" i="16"/>
  <c r="CR121" i="16"/>
  <c r="CQ121" i="16"/>
  <c r="CP121" i="16"/>
  <c r="CO121" i="16"/>
  <c r="CN121" i="16"/>
  <c r="CM121" i="16"/>
  <c r="CL121" i="16"/>
  <c r="CK121" i="16"/>
  <c r="CJ121" i="16"/>
  <c r="CI121" i="16"/>
  <c r="CH121" i="16"/>
  <c r="CG121" i="16"/>
  <c r="CF121" i="16"/>
  <c r="CE121" i="16"/>
  <c r="CD121" i="16"/>
  <c r="CC121" i="16"/>
  <c r="CB121" i="16"/>
  <c r="CA121" i="16"/>
  <c r="BZ121" i="16"/>
  <c r="BY121" i="16"/>
  <c r="BX121" i="16"/>
  <c r="BW121" i="16"/>
  <c r="BV121" i="16"/>
  <c r="BU121" i="16"/>
  <c r="BT121" i="16"/>
  <c r="BS121" i="16"/>
  <c r="BR121" i="16"/>
  <c r="BQ121" i="16"/>
  <c r="BP121" i="16"/>
  <c r="BO121" i="16"/>
  <c r="BN121" i="16"/>
  <c r="BM121" i="16"/>
  <c r="BL121" i="16"/>
  <c r="BK121" i="16"/>
  <c r="BJ121" i="16"/>
  <c r="BI121" i="16"/>
  <c r="BH121" i="16"/>
  <c r="BG121" i="16"/>
  <c r="BF121" i="16"/>
  <c r="BE121" i="16"/>
  <c r="BD121" i="16"/>
  <c r="BC121" i="16"/>
  <c r="BB121" i="16"/>
  <c r="BA121" i="16"/>
  <c r="AZ121" i="16"/>
  <c r="AY121" i="16"/>
  <c r="AX121" i="16"/>
  <c r="AW121" i="16"/>
  <c r="AV121" i="16"/>
  <c r="AU121" i="16"/>
  <c r="AT121" i="16"/>
  <c r="AS121" i="16"/>
  <c r="AR121" i="16"/>
  <c r="AQ121" i="16"/>
  <c r="AP121" i="16"/>
  <c r="AO121" i="16"/>
  <c r="AN121" i="16"/>
  <c r="AM121" i="16"/>
  <c r="AL121" i="16"/>
  <c r="AK121" i="16"/>
  <c r="AJ121" i="16"/>
  <c r="AI121" i="16"/>
  <c r="AH121" i="16"/>
  <c r="AG121" i="16"/>
  <c r="AF121" i="16"/>
  <c r="AE121" i="16"/>
  <c r="AD121" i="16"/>
  <c r="AC121" i="16"/>
  <c r="AB121" i="16"/>
  <c r="AA121" i="16"/>
  <c r="Z121" i="16"/>
  <c r="Y121" i="16"/>
  <c r="X121" i="16"/>
  <c r="W121" i="16"/>
  <c r="V121" i="16"/>
  <c r="U121" i="16"/>
  <c r="T121" i="16"/>
  <c r="S121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DG120" i="16"/>
  <c r="DF120" i="16"/>
  <c r="DE120" i="16"/>
  <c r="DD120" i="16"/>
  <c r="DC120" i="16"/>
  <c r="DB120" i="16"/>
  <c r="DA120" i="16"/>
  <c r="CZ120" i="16"/>
  <c r="CY120" i="16"/>
  <c r="CX120" i="16"/>
  <c r="CW120" i="16"/>
  <c r="CV120" i="16"/>
  <c r="CU120" i="16"/>
  <c r="CT120" i="16"/>
  <c r="CS120" i="16"/>
  <c r="CR120" i="16"/>
  <c r="CQ120" i="16"/>
  <c r="CP120" i="16"/>
  <c r="CO120" i="16"/>
  <c r="CN120" i="16"/>
  <c r="CM120" i="16"/>
  <c r="CL120" i="16"/>
  <c r="CK120" i="16"/>
  <c r="CJ120" i="16"/>
  <c r="CI120" i="16"/>
  <c r="CH120" i="16"/>
  <c r="CG120" i="16"/>
  <c r="CF120" i="16"/>
  <c r="CE120" i="16"/>
  <c r="CD120" i="16"/>
  <c r="CC120" i="16"/>
  <c r="CB120" i="16"/>
  <c r="CA120" i="16"/>
  <c r="BZ120" i="16"/>
  <c r="BY120" i="16"/>
  <c r="BX120" i="16"/>
  <c r="BW120" i="16"/>
  <c r="BV120" i="16"/>
  <c r="BU120" i="16"/>
  <c r="BT120" i="16"/>
  <c r="BS120" i="16"/>
  <c r="BR120" i="16"/>
  <c r="BQ120" i="16"/>
  <c r="BP120" i="16"/>
  <c r="BO120" i="16"/>
  <c r="BN120" i="16"/>
  <c r="BM120" i="16"/>
  <c r="BL120" i="16"/>
  <c r="BK120" i="16"/>
  <c r="BJ120" i="16"/>
  <c r="BI120" i="16"/>
  <c r="BH120" i="16"/>
  <c r="BG120" i="16"/>
  <c r="BF120" i="16"/>
  <c r="BE120" i="16"/>
  <c r="BD120" i="16"/>
  <c r="BC120" i="16"/>
  <c r="BB120" i="16"/>
  <c r="BA120" i="16"/>
  <c r="AZ120" i="16"/>
  <c r="AY120" i="16"/>
  <c r="AX120" i="16"/>
  <c r="AW120" i="16"/>
  <c r="AV120" i="16"/>
  <c r="AU120" i="16"/>
  <c r="AT120" i="16"/>
  <c r="AS120" i="16"/>
  <c r="AR120" i="16"/>
  <c r="AQ120" i="16"/>
  <c r="AP120" i="16"/>
  <c r="AO120" i="16"/>
  <c r="AN120" i="16"/>
  <c r="AM120" i="16"/>
  <c r="AL120" i="16"/>
  <c r="AK120" i="16"/>
  <c r="AJ120" i="16"/>
  <c r="AI120" i="16"/>
  <c r="AH120" i="16"/>
  <c r="AG120" i="16"/>
  <c r="AF120" i="16"/>
  <c r="AE120" i="16"/>
  <c r="AD120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P123" i="16" s="1"/>
  <c r="P130" i="16" s="1"/>
  <c r="O120" i="16"/>
  <c r="N120" i="16"/>
  <c r="M120" i="16"/>
  <c r="L120" i="16"/>
  <c r="L123" i="16" s="1"/>
  <c r="L130" i="16" s="1"/>
  <c r="K120" i="16"/>
  <c r="J120" i="16"/>
  <c r="I120" i="16"/>
  <c r="H120" i="16"/>
  <c r="G120" i="16"/>
  <c r="F120" i="16"/>
  <c r="E120" i="16"/>
  <c r="D120" i="16"/>
  <c r="DG117" i="16"/>
  <c r="DG128" i="16" s="1"/>
  <c r="DF117" i="16"/>
  <c r="DF128" i="16" s="1"/>
  <c r="DE117" i="16"/>
  <c r="DE128" i="16" s="1"/>
  <c r="DD117" i="16"/>
  <c r="DD128" i="16" s="1"/>
  <c r="DC117" i="16"/>
  <c r="DC128" i="16" s="1"/>
  <c r="DB117" i="16"/>
  <c r="DB128" i="16" s="1"/>
  <c r="DA117" i="16"/>
  <c r="DA128" i="16" s="1"/>
  <c r="CZ117" i="16"/>
  <c r="CZ128" i="16" s="1"/>
  <c r="CY117" i="16"/>
  <c r="CY128" i="16" s="1"/>
  <c r="CX117" i="16"/>
  <c r="CX128" i="16" s="1"/>
  <c r="CW117" i="16"/>
  <c r="CW128" i="16" s="1"/>
  <c r="CV117" i="16"/>
  <c r="CV128" i="16" s="1"/>
  <c r="CU117" i="16"/>
  <c r="CU128" i="16" s="1"/>
  <c r="CT117" i="16"/>
  <c r="CT128" i="16" s="1"/>
  <c r="CS117" i="16"/>
  <c r="CS128" i="16" s="1"/>
  <c r="CR117" i="16"/>
  <c r="CR128" i="16" s="1"/>
  <c r="CQ117" i="16"/>
  <c r="CQ128" i="16" s="1"/>
  <c r="CP117" i="16"/>
  <c r="CP128" i="16" s="1"/>
  <c r="CO117" i="16"/>
  <c r="CO128" i="16" s="1"/>
  <c r="CN117" i="16"/>
  <c r="CN128" i="16" s="1"/>
  <c r="CM117" i="16"/>
  <c r="CM128" i="16" s="1"/>
  <c r="CL117" i="16"/>
  <c r="CL128" i="16" s="1"/>
  <c r="CK117" i="16"/>
  <c r="CK128" i="16" s="1"/>
  <c r="CJ117" i="16"/>
  <c r="CJ128" i="16" s="1"/>
  <c r="CI117" i="16"/>
  <c r="CI128" i="16" s="1"/>
  <c r="CH117" i="16"/>
  <c r="CH128" i="16" s="1"/>
  <c r="CG117" i="16"/>
  <c r="CG128" i="16" s="1"/>
  <c r="CF117" i="16"/>
  <c r="CF128" i="16" s="1"/>
  <c r="CE117" i="16"/>
  <c r="CE128" i="16" s="1"/>
  <c r="CD117" i="16"/>
  <c r="CD128" i="16" s="1"/>
  <c r="CC117" i="16"/>
  <c r="CC128" i="16" s="1"/>
  <c r="CB117" i="16"/>
  <c r="CB128" i="16" s="1"/>
  <c r="CA117" i="16"/>
  <c r="CA128" i="16" s="1"/>
  <c r="BZ117" i="16"/>
  <c r="BZ128" i="16" s="1"/>
  <c r="BY117" i="16"/>
  <c r="BY128" i="16" s="1"/>
  <c r="BX117" i="16"/>
  <c r="BX128" i="16" s="1"/>
  <c r="BW117" i="16"/>
  <c r="BW128" i="16" s="1"/>
  <c r="BV117" i="16"/>
  <c r="BV128" i="16" s="1"/>
  <c r="BU117" i="16"/>
  <c r="BU128" i="16" s="1"/>
  <c r="BT117" i="16"/>
  <c r="BT128" i="16" s="1"/>
  <c r="BS117" i="16"/>
  <c r="BS128" i="16" s="1"/>
  <c r="BR117" i="16"/>
  <c r="BR128" i="16" s="1"/>
  <c r="BQ117" i="16"/>
  <c r="BQ128" i="16" s="1"/>
  <c r="BP117" i="16"/>
  <c r="BP128" i="16" s="1"/>
  <c r="BO117" i="16"/>
  <c r="BO128" i="16" s="1"/>
  <c r="BN117" i="16"/>
  <c r="BN128" i="16" s="1"/>
  <c r="BM117" i="16"/>
  <c r="BM128" i="16" s="1"/>
  <c r="BL117" i="16"/>
  <c r="BL128" i="16" s="1"/>
  <c r="BK117" i="16"/>
  <c r="BK128" i="16" s="1"/>
  <c r="BJ117" i="16"/>
  <c r="BJ128" i="16" s="1"/>
  <c r="BI117" i="16"/>
  <c r="BI128" i="16" s="1"/>
  <c r="BH117" i="16"/>
  <c r="BH128" i="16" s="1"/>
  <c r="BG117" i="16"/>
  <c r="BG128" i="16" s="1"/>
  <c r="BF117" i="16"/>
  <c r="BF128" i="16" s="1"/>
  <c r="BE117" i="16"/>
  <c r="BE128" i="16" s="1"/>
  <c r="BD117" i="16"/>
  <c r="BD128" i="16" s="1"/>
  <c r="BC117" i="16"/>
  <c r="BC128" i="16" s="1"/>
  <c r="BB117" i="16"/>
  <c r="BB128" i="16" s="1"/>
  <c r="BA117" i="16"/>
  <c r="BA128" i="16" s="1"/>
  <c r="AZ117" i="16"/>
  <c r="AZ128" i="16" s="1"/>
  <c r="AY117" i="16"/>
  <c r="AY128" i="16" s="1"/>
  <c r="AX117" i="16"/>
  <c r="AX128" i="16" s="1"/>
  <c r="AW117" i="16"/>
  <c r="AW128" i="16" s="1"/>
  <c r="AV117" i="16"/>
  <c r="AV128" i="16" s="1"/>
  <c r="AU117" i="16"/>
  <c r="AU128" i="16" s="1"/>
  <c r="AT117" i="16"/>
  <c r="AT128" i="16" s="1"/>
  <c r="AS117" i="16"/>
  <c r="AS128" i="16" s="1"/>
  <c r="AR117" i="16"/>
  <c r="AR128" i="16" s="1"/>
  <c r="AQ117" i="16"/>
  <c r="AQ128" i="16" s="1"/>
  <c r="AP117" i="16"/>
  <c r="AP128" i="16" s="1"/>
  <c r="AO117" i="16"/>
  <c r="AO128" i="16" s="1"/>
  <c r="AN117" i="16"/>
  <c r="AN128" i="16" s="1"/>
  <c r="AM117" i="16"/>
  <c r="AM128" i="16" s="1"/>
  <c r="AL117" i="16"/>
  <c r="AL128" i="16" s="1"/>
  <c r="AK117" i="16"/>
  <c r="AK128" i="16" s="1"/>
  <c r="AJ117" i="16"/>
  <c r="AJ128" i="16" s="1"/>
  <c r="AI117" i="16"/>
  <c r="AI128" i="16" s="1"/>
  <c r="AH117" i="16"/>
  <c r="AH128" i="16" s="1"/>
  <c r="AG117" i="16"/>
  <c r="AG128" i="16" s="1"/>
  <c r="AF117" i="16"/>
  <c r="AF128" i="16" s="1"/>
  <c r="AE117" i="16"/>
  <c r="AE128" i="16" s="1"/>
  <c r="AD117" i="16"/>
  <c r="AD128" i="16" s="1"/>
  <c r="AC117" i="16"/>
  <c r="AC128" i="16" s="1"/>
  <c r="AB117" i="16"/>
  <c r="AB128" i="16" s="1"/>
  <c r="AA117" i="16"/>
  <c r="AA128" i="16" s="1"/>
  <c r="Z117" i="16"/>
  <c r="Z128" i="16" s="1"/>
  <c r="Y117" i="16"/>
  <c r="Y128" i="16" s="1"/>
  <c r="X117" i="16"/>
  <c r="X128" i="16" s="1"/>
  <c r="W117" i="16"/>
  <c r="W128" i="16" s="1"/>
  <c r="V117" i="16"/>
  <c r="V128" i="16" s="1"/>
  <c r="U117" i="16"/>
  <c r="U128" i="16" s="1"/>
  <c r="T117" i="16"/>
  <c r="T128" i="16" s="1"/>
  <c r="S117" i="16"/>
  <c r="S128" i="16" s="1"/>
  <c r="R117" i="16"/>
  <c r="R128" i="16" s="1"/>
  <c r="Q117" i="16"/>
  <c r="Q128" i="16" s="1"/>
  <c r="P117" i="16"/>
  <c r="P128" i="16" s="1"/>
  <c r="O117" i="16"/>
  <c r="O128" i="16" s="1"/>
  <c r="N117" i="16"/>
  <c r="N128" i="16" s="1"/>
  <c r="M117" i="16"/>
  <c r="M128" i="16" s="1"/>
  <c r="L117" i="16"/>
  <c r="L128" i="16" s="1"/>
  <c r="K117" i="16"/>
  <c r="K128" i="16" s="1"/>
  <c r="J117" i="16"/>
  <c r="J128" i="16" s="1"/>
  <c r="I117" i="16"/>
  <c r="I128" i="16" s="1"/>
  <c r="H117" i="16"/>
  <c r="H128" i="16" s="1"/>
  <c r="G117" i="16"/>
  <c r="G128" i="16" s="1"/>
  <c r="F117" i="16"/>
  <c r="F128" i="16" s="1"/>
  <c r="E117" i="16"/>
  <c r="E128" i="16" s="1"/>
  <c r="D117" i="16"/>
  <c r="D128" i="16" s="1"/>
  <c r="DG116" i="16"/>
  <c r="DG127" i="16" s="1"/>
  <c r="DF116" i="16"/>
  <c r="DF127" i="16" s="1"/>
  <c r="DE116" i="16"/>
  <c r="DE127" i="16" s="1"/>
  <c r="DD116" i="16"/>
  <c r="DD127" i="16" s="1"/>
  <c r="DC116" i="16"/>
  <c r="DC127" i="16" s="1"/>
  <c r="DB116" i="16"/>
  <c r="DB127" i="16" s="1"/>
  <c r="DA116" i="16"/>
  <c r="DA127" i="16" s="1"/>
  <c r="CZ116" i="16"/>
  <c r="CZ127" i="16" s="1"/>
  <c r="CY116" i="16"/>
  <c r="CY127" i="16" s="1"/>
  <c r="CX116" i="16"/>
  <c r="CX127" i="16" s="1"/>
  <c r="CW116" i="16"/>
  <c r="CW127" i="16" s="1"/>
  <c r="CV116" i="16"/>
  <c r="CV127" i="16" s="1"/>
  <c r="CU116" i="16"/>
  <c r="CU127" i="16" s="1"/>
  <c r="CT116" i="16"/>
  <c r="CT127" i="16" s="1"/>
  <c r="CS116" i="16"/>
  <c r="CS127" i="16" s="1"/>
  <c r="CR116" i="16"/>
  <c r="CR127" i="16" s="1"/>
  <c r="CQ116" i="16"/>
  <c r="CQ127" i="16" s="1"/>
  <c r="CP116" i="16"/>
  <c r="CP127" i="16" s="1"/>
  <c r="CO116" i="16"/>
  <c r="CO127" i="16" s="1"/>
  <c r="CN116" i="16"/>
  <c r="CN127" i="16" s="1"/>
  <c r="CM116" i="16"/>
  <c r="CM127" i="16" s="1"/>
  <c r="CL116" i="16"/>
  <c r="CL127" i="16" s="1"/>
  <c r="CK116" i="16"/>
  <c r="CK127" i="16" s="1"/>
  <c r="CJ116" i="16"/>
  <c r="CJ127" i="16" s="1"/>
  <c r="CI116" i="16"/>
  <c r="CI127" i="16" s="1"/>
  <c r="CH116" i="16"/>
  <c r="CH127" i="16" s="1"/>
  <c r="CG116" i="16"/>
  <c r="CG127" i="16" s="1"/>
  <c r="CF116" i="16"/>
  <c r="CF127" i="16" s="1"/>
  <c r="CE116" i="16"/>
  <c r="CE127" i="16" s="1"/>
  <c r="CD116" i="16"/>
  <c r="CD127" i="16" s="1"/>
  <c r="CC116" i="16"/>
  <c r="CC127" i="16" s="1"/>
  <c r="CB116" i="16"/>
  <c r="CB127" i="16" s="1"/>
  <c r="CA116" i="16"/>
  <c r="CA127" i="16" s="1"/>
  <c r="BZ116" i="16"/>
  <c r="BZ127" i="16" s="1"/>
  <c r="BY116" i="16"/>
  <c r="BY127" i="16" s="1"/>
  <c r="BX116" i="16"/>
  <c r="BX127" i="16" s="1"/>
  <c r="BW116" i="16"/>
  <c r="BW127" i="16" s="1"/>
  <c r="BV116" i="16"/>
  <c r="BV127" i="16" s="1"/>
  <c r="BU116" i="16"/>
  <c r="BU127" i="16" s="1"/>
  <c r="BT116" i="16"/>
  <c r="BT127" i="16" s="1"/>
  <c r="BS116" i="16"/>
  <c r="BS127" i="16" s="1"/>
  <c r="BR116" i="16"/>
  <c r="BR127" i="16" s="1"/>
  <c r="BQ116" i="16"/>
  <c r="BQ127" i="16" s="1"/>
  <c r="BP116" i="16"/>
  <c r="BP127" i="16" s="1"/>
  <c r="BO116" i="16"/>
  <c r="BO127" i="16" s="1"/>
  <c r="BN116" i="16"/>
  <c r="BN127" i="16" s="1"/>
  <c r="BM116" i="16"/>
  <c r="BM127" i="16" s="1"/>
  <c r="BL116" i="16"/>
  <c r="BL127" i="16" s="1"/>
  <c r="BK116" i="16"/>
  <c r="BK127" i="16" s="1"/>
  <c r="BJ116" i="16"/>
  <c r="BJ127" i="16" s="1"/>
  <c r="BI116" i="16"/>
  <c r="BI127" i="16" s="1"/>
  <c r="BH116" i="16"/>
  <c r="BH127" i="16" s="1"/>
  <c r="BG116" i="16"/>
  <c r="BG127" i="16" s="1"/>
  <c r="BF116" i="16"/>
  <c r="BF127" i="16" s="1"/>
  <c r="BE116" i="16"/>
  <c r="BE127" i="16" s="1"/>
  <c r="BD116" i="16"/>
  <c r="BD127" i="16" s="1"/>
  <c r="BC116" i="16"/>
  <c r="BC127" i="16" s="1"/>
  <c r="BB116" i="16"/>
  <c r="BB127" i="16" s="1"/>
  <c r="BA116" i="16"/>
  <c r="BA127" i="16" s="1"/>
  <c r="AZ116" i="16"/>
  <c r="AZ127" i="16" s="1"/>
  <c r="AY116" i="16"/>
  <c r="AY127" i="16" s="1"/>
  <c r="AX116" i="16"/>
  <c r="AX127" i="16" s="1"/>
  <c r="AW116" i="16"/>
  <c r="AW127" i="16" s="1"/>
  <c r="AV116" i="16"/>
  <c r="AV127" i="16" s="1"/>
  <c r="AU116" i="16"/>
  <c r="AU127" i="16" s="1"/>
  <c r="AT116" i="16"/>
  <c r="AT127" i="16" s="1"/>
  <c r="AS116" i="16"/>
  <c r="AS127" i="16" s="1"/>
  <c r="AR116" i="16"/>
  <c r="AR127" i="16" s="1"/>
  <c r="AQ116" i="16"/>
  <c r="AQ127" i="16" s="1"/>
  <c r="AP116" i="16"/>
  <c r="AP127" i="16" s="1"/>
  <c r="AO116" i="16"/>
  <c r="AO127" i="16" s="1"/>
  <c r="AN116" i="16"/>
  <c r="AN127" i="16" s="1"/>
  <c r="AM116" i="16"/>
  <c r="AM127" i="16" s="1"/>
  <c r="AL116" i="16"/>
  <c r="AL127" i="16" s="1"/>
  <c r="AK116" i="16"/>
  <c r="AK127" i="16" s="1"/>
  <c r="AJ116" i="16"/>
  <c r="AJ127" i="16" s="1"/>
  <c r="AI116" i="16"/>
  <c r="AI127" i="16" s="1"/>
  <c r="AH116" i="16"/>
  <c r="AH127" i="16" s="1"/>
  <c r="AG116" i="16"/>
  <c r="AG127" i="16" s="1"/>
  <c r="AF116" i="16"/>
  <c r="AF127" i="16" s="1"/>
  <c r="AE116" i="16"/>
  <c r="AE127" i="16" s="1"/>
  <c r="AD116" i="16"/>
  <c r="AD127" i="16" s="1"/>
  <c r="AC116" i="16"/>
  <c r="AC127" i="16" s="1"/>
  <c r="AB116" i="16"/>
  <c r="AB127" i="16" s="1"/>
  <c r="AA116" i="16"/>
  <c r="AA127" i="16" s="1"/>
  <c r="Z116" i="16"/>
  <c r="Z127" i="16" s="1"/>
  <c r="Y116" i="16"/>
  <c r="Y127" i="16" s="1"/>
  <c r="X116" i="16"/>
  <c r="X127" i="16" s="1"/>
  <c r="W116" i="16"/>
  <c r="W127" i="16" s="1"/>
  <c r="V116" i="16"/>
  <c r="V127" i="16" s="1"/>
  <c r="U116" i="16"/>
  <c r="U127" i="16" s="1"/>
  <c r="T116" i="16"/>
  <c r="T127" i="16" s="1"/>
  <c r="S116" i="16"/>
  <c r="S127" i="16" s="1"/>
  <c r="R116" i="16"/>
  <c r="R127" i="16" s="1"/>
  <c r="Q116" i="16"/>
  <c r="Q127" i="16" s="1"/>
  <c r="P116" i="16"/>
  <c r="P127" i="16" s="1"/>
  <c r="O116" i="16"/>
  <c r="O127" i="16" s="1"/>
  <c r="N116" i="16"/>
  <c r="N127" i="16" s="1"/>
  <c r="M116" i="16"/>
  <c r="M127" i="16" s="1"/>
  <c r="L116" i="16"/>
  <c r="L127" i="16" s="1"/>
  <c r="K116" i="16"/>
  <c r="K127" i="16" s="1"/>
  <c r="J116" i="16"/>
  <c r="J127" i="16" s="1"/>
  <c r="I116" i="16"/>
  <c r="I127" i="16" s="1"/>
  <c r="H116" i="16"/>
  <c r="H127" i="16" s="1"/>
  <c r="G116" i="16"/>
  <c r="G127" i="16" s="1"/>
  <c r="F116" i="16"/>
  <c r="F127" i="16" s="1"/>
  <c r="E116" i="16"/>
  <c r="E127" i="16" s="1"/>
  <c r="D116" i="16"/>
  <c r="D127" i="16" s="1"/>
  <c r="DG115" i="16"/>
  <c r="DG126" i="16" s="1"/>
  <c r="DF115" i="16"/>
  <c r="DF126" i="16" s="1"/>
  <c r="DE115" i="16"/>
  <c r="DE126" i="16" s="1"/>
  <c r="DD115" i="16"/>
  <c r="DD126" i="16" s="1"/>
  <c r="DC115" i="16"/>
  <c r="DC126" i="16" s="1"/>
  <c r="DB115" i="16"/>
  <c r="DB126" i="16" s="1"/>
  <c r="DA115" i="16"/>
  <c r="DA126" i="16" s="1"/>
  <c r="CZ115" i="16"/>
  <c r="CZ126" i="16" s="1"/>
  <c r="CY115" i="16"/>
  <c r="CY126" i="16" s="1"/>
  <c r="CX115" i="16"/>
  <c r="CX126" i="16" s="1"/>
  <c r="CW115" i="16"/>
  <c r="CW126" i="16" s="1"/>
  <c r="CV115" i="16"/>
  <c r="CV126" i="16" s="1"/>
  <c r="CU115" i="16"/>
  <c r="CU126" i="16" s="1"/>
  <c r="CT115" i="16"/>
  <c r="CT126" i="16" s="1"/>
  <c r="CS115" i="16"/>
  <c r="CS126" i="16" s="1"/>
  <c r="CR115" i="16"/>
  <c r="CR126" i="16" s="1"/>
  <c r="CQ115" i="16"/>
  <c r="CQ126" i="16" s="1"/>
  <c r="CP115" i="16"/>
  <c r="CP126" i="16" s="1"/>
  <c r="CO115" i="16"/>
  <c r="CO126" i="16" s="1"/>
  <c r="CN115" i="16"/>
  <c r="CN126" i="16" s="1"/>
  <c r="CM115" i="16"/>
  <c r="CM126" i="16" s="1"/>
  <c r="CL115" i="16"/>
  <c r="CL126" i="16" s="1"/>
  <c r="CK115" i="16"/>
  <c r="CK126" i="16" s="1"/>
  <c r="CJ115" i="16"/>
  <c r="CJ126" i="16" s="1"/>
  <c r="CI115" i="16"/>
  <c r="CI126" i="16" s="1"/>
  <c r="CH115" i="16"/>
  <c r="CH126" i="16" s="1"/>
  <c r="CG115" i="16"/>
  <c r="CG126" i="16" s="1"/>
  <c r="CF115" i="16"/>
  <c r="CF126" i="16" s="1"/>
  <c r="CE115" i="16"/>
  <c r="CE126" i="16" s="1"/>
  <c r="CD115" i="16"/>
  <c r="CD126" i="16" s="1"/>
  <c r="CC115" i="16"/>
  <c r="CC126" i="16" s="1"/>
  <c r="CB115" i="16"/>
  <c r="CB126" i="16" s="1"/>
  <c r="CA115" i="16"/>
  <c r="CA126" i="16" s="1"/>
  <c r="BZ115" i="16"/>
  <c r="BZ126" i="16" s="1"/>
  <c r="BY115" i="16"/>
  <c r="BY126" i="16" s="1"/>
  <c r="BX115" i="16"/>
  <c r="BX126" i="16" s="1"/>
  <c r="BW115" i="16"/>
  <c r="BW126" i="16" s="1"/>
  <c r="BV115" i="16"/>
  <c r="BV126" i="16" s="1"/>
  <c r="BU115" i="16"/>
  <c r="BU126" i="16" s="1"/>
  <c r="BT115" i="16"/>
  <c r="BT126" i="16" s="1"/>
  <c r="BS115" i="16"/>
  <c r="BS126" i="16" s="1"/>
  <c r="BR115" i="16"/>
  <c r="BR126" i="16" s="1"/>
  <c r="BQ115" i="16"/>
  <c r="BQ126" i="16" s="1"/>
  <c r="BP115" i="16"/>
  <c r="BP126" i="16" s="1"/>
  <c r="BO115" i="16"/>
  <c r="BO126" i="16" s="1"/>
  <c r="BN115" i="16"/>
  <c r="BN126" i="16" s="1"/>
  <c r="BM115" i="16"/>
  <c r="BM126" i="16" s="1"/>
  <c r="BL115" i="16"/>
  <c r="BL126" i="16" s="1"/>
  <c r="BK115" i="16"/>
  <c r="BK126" i="16" s="1"/>
  <c r="BJ115" i="16"/>
  <c r="BJ126" i="16" s="1"/>
  <c r="BI115" i="16"/>
  <c r="BI126" i="16" s="1"/>
  <c r="BH115" i="16"/>
  <c r="BH126" i="16" s="1"/>
  <c r="BG115" i="16"/>
  <c r="BG126" i="16" s="1"/>
  <c r="BF115" i="16"/>
  <c r="BF126" i="16" s="1"/>
  <c r="BE115" i="16"/>
  <c r="BE126" i="16" s="1"/>
  <c r="BD115" i="16"/>
  <c r="BD126" i="16" s="1"/>
  <c r="BC115" i="16"/>
  <c r="BC126" i="16" s="1"/>
  <c r="BB115" i="16"/>
  <c r="BB126" i="16" s="1"/>
  <c r="BA115" i="16"/>
  <c r="BA126" i="16" s="1"/>
  <c r="AZ115" i="16"/>
  <c r="AZ126" i="16" s="1"/>
  <c r="AY115" i="16"/>
  <c r="AY126" i="16" s="1"/>
  <c r="AX115" i="16"/>
  <c r="AX126" i="16" s="1"/>
  <c r="AW115" i="16"/>
  <c r="AW126" i="16" s="1"/>
  <c r="AV115" i="16"/>
  <c r="AV126" i="16" s="1"/>
  <c r="AU115" i="16"/>
  <c r="AU126" i="16" s="1"/>
  <c r="AT115" i="16"/>
  <c r="AT126" i="16" s="1"/>
  <c r="AS115" i="16"/>
  <c r="AS126" i="16" s="1"/>
  <c r="AR115" i="16"/>
  <c r="AR126" i="16" s="1"/>
  <c r="AQ115" i="16"/>
  <c r="AQ126" i="16" s="1"/>
  <c r="AP115" i="16"/>
  <c r="AP126" i="16" s="1"/>
  <c r="AO115" i="16"/>
  <c r="AO126" i="16" s="1"/>
  <c r="AN115" i="16"/>
  <c r="AN126" i="16" s="1"/>
  <c r="AM115" i="16"/>
  <c r="AM126" i="16" s="1"/>
  <c r="AL115" i="16"/>
  <c r="AL126" i="16" s="1"/>
  <c r="AK115" i="16"/>
  <c r="AK126" i="16" s="1"/>
  <c r="AJ115" i="16"/>
  <c r="AJ126" i="16" s="1"/>
  <c r="AI115" i="16"/>
  <c r="AI126" i="16" s="1"/>
  <c r="AH115" i="16"/>
  <c r="AH126" i="16" s="1"/>
  <c r="AG115" i="16"/>
  <c r="AG126" i="16" s="1"/>
  <c r="AF115" i="16"/>
  <c r="AF126" i="16" s="1"/>
  <c r="AE115" i="16"/>
  <c r="AE126" i="16" s="1"/>
  <c r="AD115" i="16"/>
  <c r="AD126" i="16" s="1"/>
  <c r="AC115" i="16"/>
  <c r="AC126" i="16" s="1"/>
  <c r="AB115" i="16"/>
  <c r="AB126" i="16" s="1"/>
  <c r="AA115" i="16"/>
  <c r="AA126" i="16" s="1"/>
  <c r="Z115" i="16"/>
  <c r="Z126" i="16" s="1"/>
  <c r="Y115" i="16"/>
  <c r="Y126" i="16" s="1"/>
  <c r="X115" i="16"/>
  <c r="X126" i="16" s="1"/>
  <c r="W115" i="16"/>
  <c r="W126" i="16" s="1"/>
  <c r="V115" i="16"/>
  <c r="V126" i="16" s="1"/>
  <c r="U115" i="16"/>
  <c r="U126" i="16" s="1"/>
  <c r="T115" i="16"/>
  <c r="T126" i="16" s="1"/>
  <c r="S115" i="16"/>
  <c r="S126" i="16" s="1"/>
  <c r="R115" i="16"/>
  <c r="R126" i="16" s="1"/>
  <c r="Q115" i="16"/>
  <c r="Q126" i="16" s="1"/>
  <c r="P115" i="16"/>
  <c r="P126" i="16" s="1"/>
  <c r="O115" i="16"/>
  <c r="O126" i="16" s="1"/>
  <c r="N115" i="16"/>
  <c r="N126" i="16" s="1"/>
  <c r="M115" i="16"/>
  <c r="M126" i="16" s="1"/>
  <c r="L115" i="16"/>
  <c r="L126" i="16" s="1"/>
  <c r="K115" i="16"/>
  <c r="K126" i="16" s="1"/>
  <c r="J115" i="16"/>
  <c r="J126" i="16" s="1"/>
  <c r="I115" i="16"/>
  <c r="I126" i="16" s="1"/>
  <c r="H115" i="16"/>
  <c r="H126" i="16" s="1"/>
  <c r="G115" i="16"/>
  <c r="G126" i="16" s="1"/>
  <c r="F115" i="16"/>
  <c r="F126" i="16" s="1"/>
  <c r="E115" i="16"/>
  <c r="E126" i="16" s="1"/>
  <c r="D115" i="16"/>
  <c r="D126" i="16" s="1"/>
  <c r="DF74" i="16"/>
  <c r="DE74" i="16"/>
  <c r="DD74" i="16"/>
  <c r="DC74" i="16"/>
  <c r="DB74" i="16"/>
  <c r="DA74" i="16"/>
  <c r="CZ74" i="16"/>
  <c r="CY74" i="16"/>
  <c r="CX74" i="16"/>
  <c r="CW74" i="16"/>
  <c r="CV74" i="16"/>
  <c r="CU74" i="16"/>
  <c r="CT74" i="16"/>
  <c r="CS74" i="16"/>
  <c r="CR74" i="16"/>
  <c r="CQ74" i="16"/>
  <c r="CP74" i="16"/>
  <c r="CO74" i="16"/>
  <c r="CN74" i="16"/>
  <c r="CM74" i="16"/>
  <c r="CL74" i="16"/>
  <c r="CK74" i="16"/>
  <c r="CJ74" i="16"/>
  <c r="CI74" i="16"/>
  <c r="CH74" i="16"/>
  <c r="CG74" i="16"/>
  <c r="CF74" i="16"/>
  <c r="CE74" i="16"/>
  <c r="CD74" i="16"/>
  <c r="CC74" i="16"/>
  <c r="CB74" i="16"/>
  <c r="CA74" i="16"/>
  <c r="BZ74" i="16"/>
  <c r="BY74" i="16"/>
  <c r="BX74" i="16"/>
  <c r="BW74" i="16"/>
  <c r="BV74" i="16"/>
  <c r="BU74" i="16"/>
  <c r="BT74" i="16"/>
  <c r="BS74" i="16"/>
  <c r="BR74" i="16"/>
  <c r="BQ74" i="16"/>
  <c r="BP74" i="16"/>
  <c r="BO74" i="16"/>
  <c r="BN74" i="16"/>
  <c r="BM74" i="16"/>
  <c r="BL74" i="16"/>
  <c r="BK74" i="16"/>
  <c r="BJ74" i="16"/>
  <c r="BI74" i="16"/>
  <c r="BH74" i="16"/>
  <c r="BG74" i="16"/>
  <c r="BF74" i="16"/>
  <c r="BE74" i="16"/>
  <c r="BD74" i="16"/>
  <c r="BC74" i="16"/>
  <c r="BB74" i="16"/>
  <c r="BA74" i="16"/>
  <c r="AZ74" i="16"/>
  <c r="AY74" i="16"/>
  <c r="AX74" i="16"/>
  <c r="AW74" i="16"/>
  <c r="AV74" i="16"/>
  <c r="AU74" i="16"/>
  <c r="AT74" i="16"/>
  <c r="AS74" i="16"/>
  <c r="AR74" i="16"/>
  <c r="AQ74" i="16"/>
  <c r="AP74" i="16"/>
  <c r="AO74" i="16"/>
  <c r="AN74" i="16"/>
  <c r="AM74" i="16"/>
  <c r="AL74" i="16"/>
  <c r="AK74" i="16"/>
  <c r="AJ74" i="16"/>
  <c r="AI74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DF73" i="16"/>
  <c r="DF81" i="16" s="1"/>
  <c r="DE73" i="16"/>
  <c r="DE81" i="16" s="1"/>
  <c r="DD73" i="16"/>
  <c r="DD81" i="16" s="1"/>
  <c r="DC73" i="16"/>
  <c r="DC81" i="16" s="1"/>
  <c r="DB73" i="16"/>
  <c r="DB81" i="16" s="1"/>
  <c r="DA73" i="16"/>
  <c r="DA81" i="16" s="1"/>
  <c r="CZ73" i="16"/>
  <c r="CZ81" i="16" s="1"/>
  <c r="CY73" i="16"/>
  <c r="CY81" i="16" s="1"/>
  <c r="CX73" i="16"/>
  <c r="CX81" i="16" s="1"/>
  <c r="CW73" i="16"/>
  <c r="CW81" i="16" s="1"/>
  <c r="CV73" i="16"/>
  <c r="CV81" i="16" s="1"/>
  <c r="CU73" i="16"/>
  <c r="CU81" i="16" s="1"/>
  <c r="CT73" i="16"/>
  <c r="CT81" i="16" s="1"/>
  <c r="CS73" i="16"/>
  <c r="CS81" i="16" s="1"/>
  <c r="CR73" i="16"/>
  <c r="CR81" i="16" s="1"/>
  <c r="CQ73" i="16"/>
  <c r="CQ81" i="16" s="1"/>
  <c r="CP73" i="16"/>
  <c r="CP81" i="16" s="1"/>
  <c r="CO73" i="16"/>
  <c r="CO81" i="16" s="1"/>
  <c r="CN73" i="16"/>
  <c r="CN81" i="16" s="1"/>
  <c r="CM73" i="16"/>
  <c r="CM81" i="16" s="1"/>
  <c r="CL73" i="16"/>
  <c r="CL81" i="16" s="1"/>
  <c r="CK73" i="16"/>
  <c r="CK81" i="16" s="1"/>
  <c r="CJ73" i="16"/>
  <c r="CJ81" i="16" s="1"/>
  <c r="CI73" i="16"/>
  <c r="CI81" i="16" s="1"/>
  <c r="CH73" i="16"/>
  <c r="CH81" i="16" s="1"/>
  <c r="CG73" i="16"/>
  <c r="CG81" i="16" s="1"/>
  <c r="CF73" i="16"/>
  <c r="CF81" i="16" s="1"/>
  <c r="CE73" i="16"/>
  <c r="CE81" i="16" s="1"/>
  <c r="CD73" i="16"/>
  <c r="CD81" i="16" s="1"/>
  <c r="CC73" i="16"/>
  <c r="CC81" i="16" s="1"/>
  <c r="CB73" i="16"/>
  <c r="CB81" i="16" s="1"/>
  <c r="CA73" i="16"/>
  <c r="CA81" i="16" s="1"/>
  <c r="BZ73" i="16"/>
  <c r="BZ81" i="16" s="1"/>
  <c r="BY73" i="16"/>
  <c r="BY81" i="16" s="1"/>
  <c r="BX73" i="16"/>
  <c r="BX81" i="16" s="1"/>
  <c r="BW73" i="16"/>
  <c r="BW81" i="16" s="1"/>
  <c r="BV73" i="16"/>
  <c r="BV81" i="16" s="1"/>
  <c r="BU73" i="16"/>
  <c r="BU81" i="16" s="1"/>
  <c r="BT73" i="16"/>
  <c r="BT81" i="16" s="1"/>
  <c r="BS73" i="16"/>
  <c r="BS81" i="16" s="1"/>
  <c r="BR73" i="16"/>
  <c r="BR81" i="16" s="1"/>
  <c r="BQ73" i="16"/>
  <c r="BQ81" i="16" s="1"/>
  <c r="BP73" i="16"/>
  <c r="BP81" i="16" s="1"/>
  <c r="BO73" i="16"/>
  <c r="BO81" i="16" s="1"/>
  <c r="BN73" i="16"/>
  <c r="BN81" i="16" s="1"/>
  <c r="BM73" i="16"/>
  <c r="BM81" i="16" s="1"/>
  <c r="BL73" i="16"/>
  <c r="BL81" i="16" s="1"/>
  <c r="BK73" i="16"/>
  <c r="BK81" i="16" s="1"/>
  <c r="BJ73" i="16"/>
  <c r="BJ81" i="16" s="1"/>
  <c r="BI73" i="16"/>
  <c r="BI81" i="16" s="1"/>
  <c r="BH73" i="16"/>
  <c r="BH81" i="16" s="1"/>
  <c r="BG73" i="16"/>
  <c r="BG81" i="16" s="1"/>
  <c r="BF73" i="16"/>
  <c r="BF81" i="16" s="1"/>
  <c r="BE73" i="16"/>
  <c r="BE81" i="16" s="1"/>
  <c r="BD73" i="16"/>
  <c r="BD81" i="16" s="1"/>
  <c r="BC73" i="16"/>
  <c r="BC81" i="16" s="1"/>
  <c r="BB73" i="16"/>
  <c r="BB81" i="16" s="1"/>
  <c r="BA73" i="16"/>
  <c r="BA81" i="16" s="1"/>
  <c r="AZ73" i="16"/>
  <c r="AZ81" i="16" s="1"/>
  <c r="AY73" i="16"/>
  <c r="AY81" i="16" s="1"/>
  <c r="AX73" i="16"/>
  <c r="AX81" i="16" s="1"/>
  <c r="AW73" i="16"/>
  <c r="AW81" i="16" s="1"/>
  <c r="AV73" i="16"/>
  <c r="AV81" i="16" s="1"/>
  <c r="AU73" i="16"/>
  <c r="AU81" i="16" s="1"/>
  <c r="AT73" i="16"/>
  <c r="AT81" i="16" s="1"/>
  <c r="AS73" i="16"/>
  <c r="AS81" i="16" s="1"/>
  <c r="AR73" i="16"/>
  <c r="AR81" i="16" s="1"/>
  <c r="AQ73" i="16"/>
  <c r="AQ81" i="16" s="1"/>
  <c r="AP73" i="16"/>
  <c r="AP81" i="16" s="1"/>
  <c r="AO73" i="16"/>
  <c r="AO81" i="16" s="1"/>
  <c r="AN73" i="16"/>
  <c r="AN81" i="16" s="1"/>
  <c r="AM73" i="16"/>
  <c r="AM81" i="16" s="1"/>
  <c r="AL73" i="16"/>
  <c r="AL81" i="16" s="1"/>
  <c r="AK73" i="16"/>
  <c r="AK81" i="16" s="1"/>
  <c r="AJ73" i="16"/>
  <c r="AJ81" i="16" s="1"/>
  <c r="AI73" i="16"/>
  <c r="AI81" i="16" s="1"/>
  <c r="AH73" i="16"/>
  <c r="AH81" i="16" s="1"/>
  <c r="AG73" i="16"/>
  <c r="AG81" i="16" s="1"/>
  <c r="AF73" i="16"/>
  <c r="AF81" i="16" s="1"/>
  <c r="AE73" i="16"/>
  <c r="AE81" i="16" s="1"/>
  <c r="AD73" i="16"/>
  <c r="AD81" i="16" s="1"/>
  <c r="AC73" i="16"/>
  <c r="AC81" i="16" s="1"/>
  <c r="AB73" i="16"/>
  <c r="AB81" i="16" s="1"/>
  <c r="AA73" i="16"/>
  <c r="AA81" i="16" s="1"/>
  <c r="Z73" i="16"/>
  <c r="Z81" i="16" s="1"/>
  <c r="Y73" i="16"/>
  <c r="Y81" i="16" s="1"/>
  <c r="X73" i="16"/>
  <c r="X81" i="16" s="1"/>
  <c r="W73" i="16"/>
  <c r="W81" i="16" s="1"/>
  <c r="V73" i="16"/>
  <c r="V81" i="16" s="1"/>
  <c r="U73" i="16"/>
  <c r="U81" i="16" s="1"/>
  <c r="T73" i="16"/>
  <c r="T81" i="16" s="1"/>
  <c r="S73" i="16"/>
  <c r="S81" i="16" s="1"/>
  <c r="R73" i="16"/>
  <c r="R81" i="16" s="1"/>
  <c r="Q73" i="16"/>
  <c r="Q81" i="16" s="1"/>
  <c r="P73" i="16"/>
  <c r="P81" i="16" s="1"/>
  <c r="O73" i="16"/>
  <c r="O81" i="16" s="1"/>
  <c r="N73" i="16"/>
  <c r="N81" i="16" s="1"/>
  <c r="M73" i="16"/>
  <c r="M81" i="16" s="1"/>
  <c r="L73" i="16"/>
  <c r="L81" i="16" s="1"/>
  <c r="K73" i="16"/>
  <c r="K81" i="16" s="1"/>
  <c r="J73" i="16"/>
  <c r="J81" i="16" s="1"/>
  <c r="I73" i="16"/>
  <c r="I81" i="16" s="1"/>
  <c r="H73" i="16"/>
  <c r="H81" i="16" s="1"/>
  <c r="G73" i="16"/>
  <c r="G81" i="16" s="1"/>
  <c r="F73" i="16"/>
  <c r="F81" i="16" s="1"/>
  <c r="E73" i="16"/>
  <c r="E81" i="16" s="1"/>
  <c r="D73" i="16"/>
  <c r="D81" i="16" s="1"/>
  <c r="DF72" i="16"/>
  <c r="DE72" i="16"/>
  <c r="DD72" i="16"/>
  <c r="DC72" i="16"/>
  <c r="DB72" i="16"/>
  <c r="DA72" i="16"/>
  <c r="CZ72" i="16"/>
  <c r="CY72" i="16"/>
  <c r="CX72" i="16"/>
  <c r="CW72" i="16"/>
  <c r="CV72" i="16"/>
  <c r="CU72" i="16"/>
  <c r="CT72" i="16"/>
  <c r="CS72" i="16"/>
  <c r="CR72" i="16"/>
  <c r="CQ72" i="16"/>
  <c r="CP72" i="16"/>
  <c r="CO72" i="16"/>
  <c r="CN72" i="16"/>
  <c r="CM72" i="16"/>
  <c r="CL72" i="16"/>
  <c r="CK72" i="16"/>
  <c r="CJ72" i="16"/>
  <c r="CI72" i="16"/>
  <c r="CH72" i="16"/>
  <c r="CG72" i="16"/>
  <c r="CF72" i="16"/>
  <c r="CE72" i="16"/>
  <c r="CD72" i="16"/>
  <c r="CC72" i="16"/>
  <c r="CB72" i="16"/>
  <c r="CA72" i="16"/>
  <c r="BZ72" i="16"/>
  <c r="BY72" i="16"/>
  <c r="BX72" i="16"/>
  <c r="BW72" i="16"/>
  <c r="BV72" i="16"/>
  <c r="BU72" i="16"/>
  <c r="BT72" i="16"/>
  <c r="BS72" i="16"/>
  <c r="BR72" i="16"/>
  <c r="BQ72" i="16"/>
  <c r="BP72" i="16"/>
  <c r="BO72" i="16"/>
  <c r="BN72" i="16"/>
  <c r="BM72" i="16"/>
  <c r="BL72" i="16"/>
  <c r="BK72" i="16"/>
  <c r="BJ72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K72" i="16"/>
  <c r="AJ72" i="16"/>
  <c r="AI72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DF71" i="16"/>
  <c r="DF80" i="16" s="1"/>
  <c r="DE71" i="16"/>
  <c r="DE80" i="16" s="1"/>
  <c r="DD71" i="16"/>
  <c r="DD80" i="16" s="1"/>
  <c r="DC71" i="16"/>
  <c r="DC80" i="16" s="1"/>
  <c r="DB71" i="16"/>
  <c r="DB80" i="16" s="1"/>
  <c r="DA71" i="16"/>
  <c r="DA80" i="16" s="1"/>
  <c r="CZ71" i="16"/>
  <c r="CZ80" i="16" s="1"/>
  <c r="CY71" i="16"/>
  <c r="CY80" i="16" s="1"/>
  <c r="CX71" i="16"/>
  <c r="CX80" i="16" s="1"/>
  <c r="CW71" i="16"/>
  <c r="CW80" i="16" s="1"/>
  <c r="CV71" i="16"/>
  <c r="CV80" i="16" s="1"/>
  <c r="CU71" i="16"/>
  <c r="CU80" i="16" s="1"/>
  <c r="CT71" i="16"/>
  <c r="CT80" i="16" s="1"/>
  <c r="CS71" i="16"/>
  <c r="CS80" i="16" s="1"/>
  <c r="CR71" i="16"/>
  <c r="CR80" i="16" s="1"/>
  <c r="CQ71" i="16"/>
  <c r="CQ80" i="16" s="1"/>
  <c r="CP71" i="16"/>
  <c r="CP80" i="16" s="1"/>
  <c r="CO71" i="16"/>
  <c r="CO80" i="16" s="1"/>
  <c r="CN71" i="16"/>
  <c r="CN80" i="16" s="1"/>
  <c r="CM71" i="16"/>
  <c r="CM80" i="16" s="1"/>
  <c r="CL71" i="16"/>
  <c r="CL80" i="16" s="1"/>
  <c r="CK71" i="16"/>
  <c r="CK80" i="16" s="1"/>
  <c r="CJ71" i="16"/>
  <c r="CJ80" i="16" s="1"/>
  <c r="CI71" i="16"/>
  <c r="CI80" i="16" s="1"/>
  <c r="CH71" i="16"/>
  <c r="CH80" i="16" s="1"/>
  <c r="CG71" i="16"/>
  <c r="CG80" i="16" s="1"/>
  <c r="CF71" i="16"/>
  <c r="CF80" i="16" s="1"/>
  <c r="CE71" i="16"/>
  <c r="CE80" i="16" s="1"/>
  <c r="CD71" i="16"/>
  <c r="CD80" i="16" s="1"/>
  <c r="CC71" i="16"/>
  <c r="CC80" i="16" s="1"/>
  <c r="CB71" i="16"/>
  <c r="CB80" i="16" s="1"/>
  <c r="CA71" i="16"/>
  <c r="CA80" i="16" s="1"/>
  <c r="BZ71" i="16"/>
  <c r="BZ80" i="16" s="1"/>
  <c r="BY71" i="16"/>
  <c r="BY80" i="16" s="1"/>
  <c r="BX71" i="16"/>
  <c r="BX80" i="16" s="1"/>
  <c r="BW71" i="16"/>
  <c r="BW80" i="16" s="1"/>
  <c r="BV71" i="16"/>
  <c r="BV80" i="16" s="1"/>
  <c r="BU71" i="16"/>
  <c r="BU80" i="16" s="1"/>
  <c r="BT71" i="16"/>
  <c r="BT80" i="16" s="1"/>
  <c r="BS71" i="16"/>
  <c r="BS80" i="16" s="1"/>
  <c r="BR71" i="16"/>
  <c r="BR80" i="16" s="1"/>
  <c r="BQ71" i="16"/>
  <c r="BQ80" i="16" s="1"/>
  <c r="BP71" i="16"/>
  <c r="BP80" i="16" s="1"/>
  <c r="BO71" i="16"/>
  <c r="BO80" i="16" s="1"/>
  <c r="BN71" i="16"/>
  <c r="BN80" i="16" s="1"/>
  <c r="BM71" i="16"/>
  <c r="BM80" i="16" s="1"/>
  <c r="BL71" i="16"/>
  <c r="BL80" i="16" s="1"/>
  <c r="BK71" i="16"/>
  <c r="BK80" i="16" s="1"/>
  <c r="BJ71" i="16"/>
  <c r="BJ80" i="16" s="1"/>
  <c r="BI71" i="16"/>
  <c r="BI80" i="16" s="1"/>
  <c r="BH71" i="16"/>
  <c r="BH80" i="16" s="1"/>
  <c r="BG71" i="16"/>
  <c r="BG80" i="16" s="1"/>
  <c r="BF71" i="16"/>
  <c r="BF80" i="16" s="1"/>
  <c r="BE71" i="16"/>
  <c r="BE80" i="16" s="1"/>
  <c r="BD71" i="16"/>
  <c r="BD80" i="16" s="1"/>
  <c r="BC71" i="16"/>
  <c r="BC80" i="16" s="1"/>
  <c r="BB71" i="16"/>
  <c r="BB80" i="16" s="1"/>
  <c r="BA71" i="16"/>
  <c r="BA80" i="16" s="1"/>
  <c r="AZ71" i="16"/>
  <c r="AZ80" i="16" s="1"/>
  <c r="AY71" i="16"/>
  <c r="AY80" i="16" s="1"/>
  <c r="AX71" i="16"/>
  <c r="AX80" i="16" s="1"/>
  <c r="AW71" i="16"/>
  <c r="AW80" i="16" s="1"/>
  <c r="AV71" i="16"/>
  <c r="AV80" i="16" s="1"/>
  <c r="AU71" i="16"/>
  <c r="AU80" i="16" s="1"/>
  <c r="AT71" i="16"/>
  <c r="AT80" i="16" s="1"/>
  <c r="AS71" i="16"/>
  <c r="AS80" i="16" s="1"/>
  <c r="AR71" i="16"/>
  <c r="AR80" i="16" s="1"/>
  <c r="AQ71" i="16"/>
  <c r="AQ80" i="16" s="1"/>
  <c r="AP71" i="16"/>
  <c r="AP80" i="16" s="1"/>
  <c r="AO71" i="16"/>
  <c r="AO80" i="16" s="1"/>
  <c r="AN71" i="16"/>
  <c r="AN80" i="16" s="1"/>
  <c r="AM71" i="16"/>
  <c r="AM80" i="16" s="1"/>
  <c r="AL71" i="16"/>
  <c r="AL80" i="16" s="1"/>
  <c r="AK71" i="16"/>
  <c r="AK80" i="16" s="1"/>
  <c r="AJ71" i="16"/>
  <c r="AJ80" i="16" s="1"/>
  <c r="AI71" i="16"/>
  <c r="AI80" i="16" s="1"/>
  <c r="AH71" i="16"/>
  <c r="AH80" i="16" s="1"/>
  <c r="AG71" i="16"/>
  <c r="AG80" i="16" s="1"/>
  <c r="AF71" i="16"/>
  <c r="AF80" i="16" s="1"/>
  <c r="AE71" i="16"/>
  <c r="AE80" i="16" s="1"/>
  <c r="AD71" i="16"/>
  <c r="AD80" i="16" s="1"/>
  <c r="AC71" i="16"/>
  <c r="AC80" i="16" s="1"/>
  <c r="AB71" i="16"/>
  <c r="AB80" i="16" s="1"/>
  <c r="AA71" i="16"/>
  <c r="AA80" i="16" s="1"/>
  <c r="Z71" i="16"/>
  <c r="Z80" i="16" s="1"/>
  <c r="Y71" i="16"/>
  <c r="Y80" i="16" s="1"/>
  <c r="X71" i="16"/>
  <c r="X80" i="16" s="1"/>
  <c r="W71" i="16"/>
  <c r="W80" i="16" s="1"/>
  <c r="V71" i="16"/>
  <c r="V80" i="16" s="1"/>
  <c r="U71" i="16"/>
  <c r="U80" i="16" s="1"/>
  <c r="T71" i="16"/>
  <c r="T80" i="16" s="1"/>
  <c r="S71" i="16"/>
  <c r="S80" i="16" s="1"/>
  <c r="R71" i="16"/>
  <c r="R80" i="16" s="1"/>
  <c r="Q71" i="16"/>
  <c r="Q80" i="16" s="1"/>
  <c r="P71" i="16"/>
  <c r="P80" i="16" s="1"/>
  <c r="O71" i="16"/>
  <c r="O80" i="16" s="1"/>
  <c r="N71" i="16"/>
  <c r="N80" i="16" s="1"/>
  <c r="M71" i="16"/>
  <c r="M80" i="16" s="1"/>
  <c r="L71" i="16"/>
  <c r="L80" i="16" s="1"/>
  <c r="K71" i="16"/>
  <c r="K80" i="16" s="1"/>
  <c r="J71" i="16"/>
  <c r="J80" i="16" s="1"/>
  <c r="I71" i="16"/>
  <c r="I80" i="16" s="1"/>
  <c r="H71" i="16"/>
  <c r="H80" i="16" s="1"/>
  <c r="G71" i="16"/>
  <c r="G80" i="16" s="1"/>
  <c r="F71" i="16"/>
  <c r="F80" i="16" s="1"/>
  <c r="E71" i="16"/>
  <c r="E80" i="16" s="1"/>
  <c r="D71" i="16"/>
  <c r="D80" i="16" s="1"/>
  <c r="DF70" i="16"/>
  <c r="DE70" i="16"/>
  <c r="DD70" i="16"/>
  <c r="DC70" i="16"/>
  <c r="DB70" i="16"/>
  <c r="DA70" i="16"/>
  <c r="CZ70" i="16"/>
  <c r="CY70" i="16"/>
  <c r="CX70" i="16"/>
  <c r="CW70" i="16"/>
  <c r="CV70" i="16"/>
  <c r="CU70" i="16"/>
  <c r="CT70" i="16"/>
  <c r="CS70" i="16"/>
  <c r="CR70" i="16"/>
  <c r="CQ70" i="16"/>
  <c r="CP70" i="16"/>
  <c r="CO70" i="16"/>
  <c r="CN70" i="16"/>
  <c r="CM70" i="16"/>
  <c r="CL70" i="16"/>
  <c r="CK70" i="16"/>
  <c r="CJ70" i="16"/>
  <c r="CI70" i="16"/>
  <c r="CH70" i="16"/>
  <c r="CG70" i="16"/>
  <c r="CF70" i="16"/>
  <c r="CE70" i="16"/>
  <c r="CD70" i="16"/>
  <c r="CC70" i="16"/>
  <c r="CB70" i="16"/>
  <c r="CA70" i="16"/>
  <c r="BZ70" i="16"/>
  <c r="BY70" i="16"/>
  <c r="BX70" i="16"/>
  <c r="BW70" i="16"/>
  <c r="BV70" i="16"/>
  <c r="BU70" i="16"/>
  <c r="BT70" i="16"/>
  <c r="BS70" i="16"/>
  <c r="BR70" i="16"/>
  <c r="BQ70" i="16"/>
  <c r="BP70" i="16"/>
  <c r="BO70" i="16"/>
  <c r="BN70" i="16"/>
  <c r="BM70" i="16"/>
  <c r="BL70" i="16"/>
  <c r="BK70" i="16"/>
  <c r="BJ70" i="16"/>
  <c r="BI70" i="16"/>
  <c r="BH70" i="16"/>
  <c r="BG70" i="16"/>
  <c r="BF70" i="16"/>
  <c r="BE70" i="16"/>
  <c r="BD70" i="16"/>
  <c r="BC70" i="16"/>
  <c r="BB70" i="16"/>
  <c r="BA70" i="16"/>
  <c r="AZ70" i="16"/>
  <c r="AY70" i="16"/>
  <c r="AX70" i="16"/>
  <c r="AW70" i="16"/>
  <c r="AV70" i="16"/>
  <c r="AU70" i="16"/>
  <c r="AT70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DF69" i="16"/>
  <c r="DF79" i="16" s="1"/>
  <c r="DE69" i="16"/>
  <c r="DE79" i="16" s="1"/>
  <c r="DD69" i="16"/>
  <c r="DD79" i="16" s="1"/>
  <c r="DC69" i="16"/>
  <c r="DC79" i="16" s="1"/>
  <c r="DB69" i="16"/>
  <c r="DB79" i="16" s="1"/>
  <c r="DA69" i="16"/>
  <c r="DA79" i="16" s="1"/>
  <c r="CZ69" i="16"/>
  <c r="CZ79" i="16" s="1"/>
  <c r="CY69" i="16"/>
  <c r="CY79" i="16" s="1"/>
  <c r="CX69" i="16"/>
  <c r="CX79" i="16" s="1"/>
  <c r="CW69" i="16"/>
  <c r="CW79" i="16" s="1"/>
  <c r="CV69" i="16"/>
  <c r="CV79" i="16" s="1"/>
  <c r="CU69" i="16"/>
  <c r="CU79" i="16" s="1"/>
  <c r="CT69" i="16"/>
  <c r="CT79" i="16" s="1"/>
  <c r="CS69" i="16"/>
  <c r="CS79" i="16" s="1"/>
  <c r="CR69" i="16"/>
  <c r="CR79" i="16" s="1"/>
  <c r="CQ69" i="16"/>
  <c r="CQ79" i="16" s="1"/>
  <c r="CP69" i="16"/>
  <c r="CP79" i="16" s="1"/>
  <c r="CO69" i="16"/>
  <c r="CO79" i="16" s="1"/>
  <c r="CN69" i="16"/>
  <c r="CN79" i="16" s="1"/>
  <c r="CM69" i="16"/>
  <c r="CM79" i="16" s="1"/>
  <c r="CL69" i="16"/>
  <c r="CL79" i="16" s="1"/>
  <c r="CK69" i="16"/>
  <c r="CK79" i="16" s="1"/>
  <c r="CJ69" i="16"/>
  <c r="CJ79" i="16" s="1"/>
  <c r="CI69" i="16"/>
  <c r="CI79" i="16" s="1"/>
  <c r="CH69" i="16"/>
  <c r="CH79" i="16" s="1"/>
  <c r="CG69" i="16"/>
  <c r="CG79" i="16" s="1"/>
  <c r="CF69" i="16"/>
  <c r="CF79" i="16" s="1"/>
  <c r="CE69" i="16"/>
  <c r="CE79" i="16" s="1"/>
  <c r="CD69" i="16"/>
  <c r="CD79" i="16" s="1"/>
  <c r="CC69" i="16"/>
  <c r="CC79" i="16" s="1"/>
  <c r="CB69" i="16"/>
  <c r="CB79" i="16" s="1"/>
  <c r="CA69" i="16"/>
  <c r="CA79" i="16" s="1"/>
  <c r="BZ69" i="16"/>
  <c r="BZ79" i="16" s="1"/>
  <c r="BY69" i="16"/>
  <c r="BY79" i="16" s="1"/>
  <c r="BX69" i="16"/>
  <c r="BX79" i="16" s="1"/>
  <c r="BW69" i="16"/>
  <c r="BW79" i="16" s="1"/>
  <c r="BV69" i="16"/>
  <c r="BV79" i="16" s="1"/>
  <c r="BU69" i="16"/>
  <c r="BU79" i="16" s="1"/>
  <c r="BT69" i="16"/>
  <c r="BT79" i="16" s="1"/>
  <c r="BS69" i="16"/>
  <c r="BS79" i="16" s="1"/>
  <c r="BR69" i="16"/>
  <c r="BR79" i="16" s="1"/>
  <c r="BQ69" i="16"/>
  <c r="BQ79" i="16" s="1"/>
  <c r="BP69" i="16"/>
  <c r="BP79" i="16" s="1"/>
  <c r="BO69" i="16"/>
  <c r="BO79" i="16" s="1"/>
  <c r="BN69" i="16"/>
  <c r="BN79" i="16" s="1"/>
  <c r="BM69" i="16"/>
  <c r="BM79" i="16" s="1"/>
  <c r="BL69" i="16"/>
  <c r="BL79" i="16" s="1"/>
  <c r="BK69" i="16"/>
  <c r="BK79" i="16" s="1"/>
  <c r="BJ69" i="16"/>
  <c r="BJ79" i="16" s="1"/>
  <c r="BI69" i="16"/>
  <c r="BI79" i="16" s="1"/>
  <c r="BH69" i="16"/>
  <c r="BH79" i="16" s="1"/>
  <c r="BG69" i="16"/>
  <c r="BG79" i="16" s="1"/>
  <c r="BF69" i="16"/>
  <c r="BF79" i="16" s="1"/>
  <c r="BE69" i="16"/>
  <c r="BE79" i="16" s="1"/>
  <c r="BD69" i="16"/>
  <c r="BD79" i="16" s="1"/>
  <c r="BC69" i="16"/>
  <c r="BC79" i="16" s="1"/>
  <c r="BB69" i="16"/>
  <c r="BB79" i="16" s="1"/>
  <c r="BA69" i="16"/>
  <c r="BA79" i="16" s="1"/>
  <c r="AZ69" i="16"/>
  <c r="AZ79" i="16" s="1"/>
  <c r="AY69" i="16"/>
  <c r="AY79" i="16" s="1"/>
  <c r="AX69" i="16"/>
  <c r="AX79" i="16" s="1"/>
  <c r="AW69" i="16"/>
  <c r="AW79" i="16" s="1"/>
  <c r="AV69" i="16"/>
  <c r="AV79" i="16" s="1"/>
  <c r="AU69" i="16"/>
  <c r="AU79" i="16" s="1"/>
  <c r="AT69" i="16"/>
  <c r="AT79" i="16" s="1"/>
  <c r="AS69" i="16"/>
  <c r="AS79" i="16" s="1"/>
  <c r="AR69" i="16"/>
  <c r="AR79" i="16" s="1"/>
  <c r="AQ69" i="16"/>
  <c r="AQ79" i="16" s="1"/>
  <c r="AP69" i="16"/>
  <c r="AP79" i="16" s="1"/>
  <c r="AO69" i="16"/>
  <c r="AO79" i="16" s="1"/>
  <c r="AN69" i="16"/>
  <c r="AN79" i="16" s="1"/>
  <c r="AM69" i="16"/>
  <c r="AM79" i="16" s="1"/>
  <c r="AL69" i="16"/>
  <c r="AL79" i="16" s="1"/>
  <c r="AK69" i="16"/>
  <c r="AK79" i="16" s="1"/>
  <c r="AJ69" i="16"/>
  <c r="AJ79" i="16" s="1"/>
  <c r="AI69" i="16"/>
  <c r="AI79" i="16" s="1"/>
  <c r="AH69" i="16"/>
  <c r="AH79" i="16" s="1"/>
  <c r="AG69" i="16"/>
  <c r="AG79" i="16" s="1"/>
  <c r="AF69" i="16"/>
  <c r="AF79" i="16" s="1"/>
  <c r="AE69" i="16"/>
  <c r="AE79" i="16" s="1"/>
  <c r="AD69" i="16"/>
  <c r="AD79" i="16" s="1"/>
  <c r="AC69" i="16"/>
  <c r="AC79" i="16" s="1"/>
  <c r="AB69" i="16"/>
  <c r="AB79" i="16" s="1"/>
  <c r="AA69" i="16"/>
  <c r="AA79" i="16" s="1"/>
  <c r="Z69" i="16"/>
  <c r="Z79" i="16" s="1"/>
  <c r="Y69" i="16"/>
  <c r="Y79" i="16" s="1"/>
  <c r="X69" i="16"/>
  <c r="X79" i="16" s="1"/>
  <c r="W69" i="16"/>
  <c r="W79" i="16" s="1"/>
  <c r="V69" i="16"/>
  <c r="V79" i="16" s="1"/>
  <c r="U69" i="16"/>
  <c r="U79" i="16" s="1"/>
  <c r="T69" i="16"/>
  <c r="T79" i="16" s="1"/>
  <c r="S69" i="16"/>
  <c r="S79" i="16" s="1"/>
  <c r="R69" i="16"/>
  <c r="R79" i="16" s="1"/>
  <c r="Q69" i="16"/>
  <c r="Q79" i="16" s="1"/>
  <c r="P69" i="16"/>
  <c r="P79" i="16" s="1"/>
  <c r="O69" i="16"/>
  <c r="O79" i="16" s="1"/>
  <c r="N69" i="16"/>
  <c r="N79" i="16" s="1"/>
  <c r="M69" i="16"/>
  <c r="M79" i="16" s="1"/>
  <c r="L69" i="16"/>
  <c r="L79" i="16" s="1"/>
  <c r="K69" i="16"/>
  <c r="K79" i="16" s="1"/>
  <c r="J69" i="16"/>
  <c r="J79" i="16" s="1"/>
  <c r="I69" i="16"/>
  <c r="I79" i="16" s="1"/>
  <c r="H69" i="16"/>
  <c r="H79" i="16" s="1"/>
  <c r="G69" i="16"/>
  <c r="G79" i="16" s="1"/>
  <c r="F69" i="16"/>
  <c r="F79" i="16" s="1"/>
  <c r="E69" i="16"/>
  <c r="E79" i="16" s="1"/>
  <c r="D69" i="16"/>
  <c r="D79" i="16" s="1"/>
  <c r="DF68" i="16"/>
  <c r="DF78" i="16" s="1"/>
  <c r="DE68" i="16"/>
  <c r="DE78" i="16" s="1"/>
  <c r="DD68" i="16"/>
  <c r="DD78" i="16" s="1"/>
  <c r="DC68" i="16"/>
  <c r="DC78" i="16" s="1"/>
  <c r="DB68" i="16"/>
  <c r="DB78" i="16" s="1"/>
  <c r="DA68" i="16"/>
  <c r="DA78" i="16" s="1"/>
  <c r="CZ68" i="16"/>
  <c r="CZ78" i="16" s="1"/>
  <c r="CY68" i="16"/>
  <c r="CY78" i="16" s="1"/>
  <c r="CX68" i="16"/>
  <c r="CX78" i="16" s="1"/>
  <c r="CW68" i="16"/>
  <c r="CW78" i="16" s="1"/>
  <c r="CV68" i="16"/>
  <c r="CV78" i="16" s="1"/>
  <c r="CU68" i="16"/>
  <c r="CU78" i="16" s="1"/>
  <c r="CT68" i="16"/>
  <c r="CT78" i="16" s="1"/>
  <c r="CS68" i="16"/>
  <c r="CS78" i="16" s="1"/>
  <c r="CR68" i="16"/>
  <c r="CR78" i="16" s="1"/>
  <c r="CQ68" i="16"/>
  <c r="CQ78" i="16" s="1"/>
  <c r="CP68" i="16"/>
  <c r="CP78" i="16" s="1"/>
  <c r="CO68" i="16"/>
  <c r="CO78" i="16" s="1"/>
  <c r="CN68" i="16"/>
  <c r="CN78" i="16" s="1"/>
  <c r="CM68" i="16"/>
  <c r="CM78" i="16" s="1"/>
  <c r="CL68" i="16"/>
  <c r="CL78" i="16" s="1"/>
  <c r="CK68" i="16"/>
  <c r="CK78" i="16" s="1"/>
  <c r="CJ68" i="16"/>
  <c r="CJ78" i="16" s="1"/>
  <c r="CI68" i="16"/>
  <c r="CI78" i="16" s="1"/>
  <c r="CH68" i="16"/>
  <c r="CH78" i="16" s="1"/>
  <c r="CG68" i="16"/>
  <c r="CG78" i="16" s="1"/>
  <c r="CF68" i="16"/>
  <c r="CF78" i="16" s="1"/>
  <c r="CE68" i="16"/>
  <c r="CE78" i="16" s="1"/>
  <c r="CD68" i="16"/>
  <c r="CD78" i="16" s="1"/>
  <c r="CC68" i="16"/>
  <c r="CC78" i="16" s="1"/>
  <c r="CB68" i="16"/>
  <c r="CB78" i="16" s="1"/>
  <c r="CA68" i="16"/>
  <c r="CA78" i="16" s="1"/>
  <c r="BZ68" i="16"/>
  <c r="BZ78" i="16" s="1"/>
  <c r="BY68" i="16"/>
  <c r="BY78" i="16" s="1"/>
  <c r="BX68" i="16"/>
  <c r="BX78" i="16" s="1"/>
  <c r="BW68" i="16"/>
  <c r="BW78" i="16" s="1"/>
  <c r="BV68" i="16"/>
  <c r="BV78" i="16" s="1"/>
  <c r="BU68" i="16"/>
  <c r="BU78" i="16" s="1"/>
  <c r="BT68" i="16"/>
  <c r="BT78" i="16" s="1"/>
  <c r="BS68" i="16"/>
  <c r="BS78" i="16" s="1"/>
  <c r="BR68" i="16"/>
  <c r="BR78" i="16" s="1"/>
  <c r="BQ68" i="16"/>
  <c r="BQ78" i="16" s="1"/>
  <c r="BP68" i="16"/>
  <c r="BP78" i="16" s="1"/>
  <c r="BO68" i="16"/>
  <c r="BO78" i="16" s="1"/>
  <c r="BN68" i="16"/>
  <c r="BN78" i="16" s="1"/>
  <c r="BM68" i="16"/>
  <c r="BM78" i="16" s="1"/>
  <c r="BL68" i="16"/>
  <c r="BL78" i="16" s="1"/>
  <c r="BK68" i="16"/>
  <c r="BK78" i="16" s="1"/>
  <c r="BJ68" i="16"/>
  <c r="BJ78" i="16" s="1"/>
  <c r="BI68" i="16"/>
  <c r="BI78" i="16" s="1"/>
  <c r="BH68" i="16"/>
  <c r="BH78" i="16" s="1"/>
  <c r="BG68" i="16"/>
  <c r="BG78" i="16" s="1"/>
  <c r="BF68" i="16"/>
  <c r="BF78" i="16" s="1"/>
  <c r="BE68" i="16"/>
  <c r="BE78" i="16" s="1"/>
  <c r="BD68" i="16"/>
  <c r="BD78" i="16" s="1"/>
  <c r="BC68" i="16"/>
  <c r="BC78" i="16" s="1"/>
  <c r="BB68" i="16"/>
  <c r="BB78" i="16" s="1"/>
  <c r="BA68" i="16"/>
  <c r="BA78" i="16" s="1"/>
  <c r="AZ68" i="16"/>
  <c r="AZ78" i="16" s="1"/>
  <c r="AY68" i="16"/>
  <c r="AY78" i="16" s="1"/>
  <c r="AX68" i="16"/>
  <c r="AX78" i="16" s="1"/>
  <c r="AW68" i="16"/>
  <c r="AW78" i="16" s="1"/>
  <c r="AV68" i="16"/>
  <c r="AV78" i="16" s="1"/>
  <c r="AU68" i="16"/>
  <c r="AU78" i="16" s="1"/>
  <c r="AT68" i="16"/>
  <c r="AT78" i="16" s="1"/>
  <c r="AS68" i="16"/>
  <c r="AS78" i="16" s="1"/>
  <c r="AR68" i="16"/>
  <c r="AR78" i="16" s="1"/>
  <c r="AQ68" i="16"/>
  <c r="AQ78" i="16" s="1"/>
  <c r="AP68" i="16"/>
  <c r="AP78" i="16" s="1"/>
  <c r="AO68" i="16"/>
  <c r="AO78" i="16" s="1"/>
  <c r="AN68" i="16"/>
  <c r="AN78" i="16" s="1"/>
  <c r="AM68" i="16"/>
  <c r="AM78" i="16" s="1"/>
  <c r="AL68" i="16"/>
  <c r="AL78" i="16" s="1"/>
  <c r="AK68" i="16"/>
  <c r="AK78" i="16" s="1"/>
  <c r="AJ68" i="16"/>
  <c r="AJ78" i="16" s="1"/>
  <c r="AI68" i="16"/>
  <c r="AI78" i="16" s="1"/>
  <c r="AH68" i="16"/>
  <c r="AH78" i="16" s="1"/>
  <c r="AG68" i="16"/>
  <c r="AG78" i="16" s="1"/>
  <c r="AF68" i="16"/>
  <c r="AF78" i="16" s="1"/>
  <c r="AE68" i="16"/>
  <c r="AE78" i="16" s="1"/>
  <c r="AD68" i="16"/>
  <c r="AD78" i="16" s="1"/>
  <c r="AC68" i="16"/>
  <c r="AC78" i="16" s="1"/>
  <c r="AB68" i="16"/>
  <c r="AB78" i="16" s="1"/>
  <c r="AA68" i="16"/>
  <c r="AA78" i="16" s="1"/>
  <c r="Z68" i="16"/>
  <c r="Z78" i="16" s="1"/>
  <c r="Y68" i="16"/>
  <c r="Y78" i="16" s="1"/>
  <c r="X68" i="16"/>
  <c r="X78" i="16" s="1"/>
  <c r="W68" i="16"/>
  <c r="W78" i="16" s="1"/>
  <c r="V68" i="16"/>
  <c r="V78" i="16" s="1"/>
  <c r="U68" i="16"/>
  <c r="U78" i="16" s="1"/>
  <c r="T68" i="16"/>
  <c r="T78" i="16" s="1"/>
  <c r="S68" i="16"/>
  <c r="S78" i="16" s="1"/>
  <c r="R68" i="16"/>
  <c r="R78" i="16" s="1"/>
  <c r="Q68" i="16"/>
  <c r="Q78" i="16" s="1"/>
  <c r="P68" i="16"/>
  <c r="P78" i="16" s="1"/>
  <c r="O68" i="16"/>
  <c r="O78" i="16" s="1"/>
  <c r="N68" i="16"/>
  <c r="N78" i="16" s="1"/>
  <c r="M68" i="16"/>
  <c r="M78" i="16" s="1"/>
  <c r="L68" i="16"/>
  <c r="L78" i="16" s="1"/>
  <c r="K68" i="16"/>
  <c r="K78" i="16" s="1"/>
  <c r="J68" i="16"/>
  <c r="J78" i="16" s="1"/>
  <c r="I68" i="16"/>
  <c r="I78" i="16" s="1"/>
  <c r="H68" i="16"/>
  <c r="H78" i="16" s="1"/>
  <c r="G68" i="16"/>
  <c r="G78" i="16" s="1"/>
  <c r="F68" i="16"/>
  <c r="F78" i="16" s="1"/>
  <c r="E68" i="16"/>
  <c r="E78" i="16" s="1"/>
  <c r="D68" i="16"/>
  <c r="D78" i="16" s="1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Z111" i="14"/>
  <c r="Y111" i="14"/>
  <c r="X111" i="14"/>
  <c r="W111" i="14"/>
  <c r="V111" i="14"/>
  <c r="U111" i="14"/>
  <c r="T111" i="14"/>
  <c r="S111" i="14"/>
  <c r="R111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Z110" i="14"/>
  <c r="Y110" i="14"/>
  <c r="X110" i="14"/>
  <c r="W110" i="14"/>
  <c r="V110" i="14"/>
  <c r="U110" i="14"/>
  <c r="T110" i="14"/>
  <c r="S110" i="14"/>
  <c r="R11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Z94" i="14"/>
  <c r="Z115" i="14" s="1"/>
  <c r="Y94" i="14"/>
  <c r="Y115" i="14" s="1"/>
  <c r="X94" i="14"/>
  <c r="X115" i="14" s="1"/>
  <c r="W94" i="14"/>
  <c r="W115" i="14" s="1"/>
  <c r="V94" i="14"/>
  <c r="V115" i="14" s="1"/>
  <c r="U94" i="14"/>
  <c r="U115" i="14" s="1"/>
  <c r="T94" i="14"/>
  <c r="T115" i="14" s="1"/>
  <c r="S94" i="14"/>
  <c r="S115" i="14" s="1"/>
  <c r="R94" i="14"/>
  <c r="R115" i="14" s="1"/>
  <c r="Q94" i="14"/>
  <c r="Q115" i="14" s="1"/>
  <c r="P94" i="14"/>
  <c r="P115" i="14" s="1"/>
  <c r="O94" i="14"/>
  <c r="O115" i="14" s="1"/>
  <c r="N94" i="14"/>
  <c r="N115" i="14" s="1"/>
  <c r="M94" i="14"/>
  <c r="M115" i="14" s="1"/>
  <c r="L94" i="14"/>
  <c r="L115" i="14" s="1"/>
  <c r="K94" i="14"/>
  <c r="K115" i="14" s="1"/>
  <c r="J94" i="14"/>
  <c r="J115" i="14" s="1"/>
  <c r="I94" i="14"/>
  <c r="I115" i="14" s="1"/>
  <c r="H94" i="14"/>
  <c r="H115" i="14" s="1"/>
  <c r="G94" i="14"/>
  <c r="G115" i="14" s="1"/>
  <c r="F94" i="14"/>
  <c r="F115" i="14" s="1"/>
  <c r="E94" i="14"/>
  <c r="E109" i="14" s="1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Z72" i="14"/>
  <c r="Z78" i="14" s="1"/>
  <c r="Y72" i="14"/>
  <c r="Y78" i="14" s="1"/>
  <c r="X72" i="14"/>
  <c r="X78" i="14" s="1"/>
  <c r="W72" i="14"/>
  <c r="W78" i="14" s="1"/>
  <c r="V72" i="14"/>
  <c r="V78" i="14" s="1"/>
  <c r="U72" i="14"/>
  <c r="U78" i="14" s="1"/>
  <c r="T72" i="14"/>
  <c r="T78" i="14" s="1"/>
  <c r="S72" i="14"/>
  <c r="S78" i="14" s="1"/>
  <c r="R72" i="14"/>
  <c r="R78" i="14" s="1"/>
  <c r="Q72" i="14"/>
  <c r="Q78" i="14" s="1"/>
  <c r="P72" i="14"/>
  <c r="P78" i="14" s="1"/>
  <c r="O72" i="14"/>
  <c r="O78" i="14" s="1"/>
  <c r="N72" i="14"/>
  <c r="N78" i="14" s="1"/>
  <c r="M72" i="14"/>
  <c r="M78" i="14" s="1"/>
  <c r="L72" i="14"/>
  <c r="L78" i="14" s="1"/>
  <c r="K72" i="14"/>
  <c r="K78" i="14" s="1"/>
  <c r="J72" i="14"/>
  <c r="J78" i="14" s="1"/>
  <c r="I72" i="14"/>
  <c r="I78" i="14" s="1"/>
  <c r="H72" i="14"/>
  <c r="H78" i="14" s="1"/>
  <c r="G72" i="14"/>
  <c r="G78" i="14" s="1"/>
  <c r="F72" i="14"/>
  <c r="F78" i="14" s="1"/>
  <c r="E72" i="14"/>
  <c r="E78" i="14" s="1"/>
  <c r="Z71" i="14"/>
  <c r="Z77" i="14" s="1"/>
  <c r="Y71" i="14"/>
  <c r="Y77" i="14" s="1"/>
  <c r="X71" i="14"/>
  <c r="X77" i="14" s="1"/>
  <c r="W71" i="14"/>
  <c r="W77" i="14" s="1"/>
  <c r="V71" i="14"/>
  <c r="V77" i="14" s="1"/>
  <c r="U71" i="14"/>
  <c r="U77" i="14" s="1"/>
  <c r="T71" i="14"/>
  <c r="T77" i="14" s="1"/>
  <c r="S71" i="14"/>
  <c r="S77" i="14" s="1"/>
  <c r="R71" i="14"/>
  <c r="R77" i="14" s="1"/>
  <c r="Q71" i="14"/>
  <c r="Q77" i="14" s="1"/>
  <c r="P71" i="14"/>
  <c r="P77" i="14" s="1"/>
  <c r="O71" i="14"/>
  <c r="O77" i="14" s="1"/>
  <c r="N71" i="14"/>
  <c r="N77" i="14" s="1"/>
  <c r="M71" i="14"/>
  <c r="M77" i="14" s="1"/>
  <c r="L71" i="14"/>
  <c r="L77" i="14" s="1"/>
  <c r="K71" i="14"/>
  <c r="K77" i="14" s="1"/>
  <c r="J71" i="14"/>
  <c r="J77" i="14" s="1"/>
  <c r="I71" i="14"/>
  <c r="I77" i="14" s="1"/>
  <c r="H71" i="14"/>
  <c r="H77" i="14" s="1"/>
  <c r="G71" i="14"/>
  <c r="G77" i="14" s="1"/>
  <c r="F71" i="14"/>
  <c r="F77" i="14" s="1"/>
  <c r="E71" i="14"/>
  <c r="E77" i="14" s="1"/>
  <c r="Z70" i="14"/>
  <c r="Z76" i="14" s="1"/>
  <c r="Y70" i="14"/>
  <c r="Y76" i="14" s="1"/>
  <c r="X70" i="14"/>
  <c r="X76" i="14" s="1"/>
  <c r="W70" i="14"/>
  <c r="W76" i="14" s="1"/>
  <c r="V70" i="14"/>
  <c r="V76" i="14" s="1"/>
  <c r="U70" i="14"/>
  <c r="U76" i="14" s="1"/>
  <c r="T70" i="14"/>
  <c r="T76" i="14" s="1"/>
  <c r="S70" i="14"/>
  <c r="S76" i="14" s="1"/>
  <c r="R70" i="14"/>
  <c r="R76" i="14" s="1"/>
  <c r="Q70" i="14"/>
  <c r="Q76" i="14" s="1"/>
  <c r="P70" i="14"/>
  <c r="P76" i="14" s="1"/>
  <c r="O70" i="14"/>
  <c r="O76" i="14" s="1"/>
  <c r="N70" i="14"/>
  <c r="N76" i="14" s="1"/>
  <c r="M70" i="14"/>
  <c r="M76" i="14" s="1"/>
  <c r="L70" i="14"/>
  <c r="L76" i="14" s="1"/>
  <c r="K70" i="14"/>
  <c r="K76" i="14" s="1"/>
  <c r="J70" i="14"/>
  <c r="J76" i="14" s="1"/>
  <c r="I70" i="14"/>
  <c r="I76" i="14" s="1"/>
  <c r="H70" i="14"/>
  <c r="H76" i="14" s="1"/>
  <c r="G70" i="14"/>
  <c r="G76" i="14" s="1"/>
  <c r="F70" i="14"/>
  <c r="F76" i="14" s="1"/>
  <c r="E70" i="14"/>
  <c r="E76" i="14" s="1"/>
  <c r="Z69" i="14"/>
  <c r="Z75" i="14" s="1"/>
  <c r="Y69" i="14"/>
  <c r="Y75" i="14" s="1"/>
  <c r="X69" i="14"/>
  <c r="X75" i="14" s="1"/>
  <c r="W69" i="14"/>
  <c r="W75" i="14" s="1"/>
  <c r="V69" i="14"/>
  <c r="V75" i="14" s="1"/>
  <c r="U69" i="14"/>
  <c r="U75" i="14" s="1"/>
  <c r="T69" i="14"/>
  <c r="T75" i="14" s="1"/>
  <c r="S69" i="14"/>
  <c r="S75" i="14" s="1"/>
  <c r="R69" i="14"/>
  <c r="R75" i="14" s="1"/>
  <c r="Q69" i="14"/>
  <c r="Q75" i="14" s="1"/>
  <c r="P69" i="14"/>
  <c r="P75" i="14" s="1"/>
  <c r="O69" i="14"/>
  <c r="O75" i="14" s="1"/>
  <c r="N69" i="14"/>
  <c r="N75" i="14" s="1"/>
  <c r="M69" i="14"/>
  <c r="M75" i="14" s="1"/>
  <c r="L69" i="14"/>
  <c r="L75" i="14" s="1"/>
  <c r="K69" i="14"/>
  <c r="K75" i="14" s="1"/>
  <c r="J69" i="14"/>
  <c r="J75" i="14" s="1"/>
  <c r="I69" i="14"/>
  <c r="I75" i="14" s="1"/>
  <c r="H69" i="14"/>
  <c r="H75" i="14" s="1"/>
  <c r="G69" i="14"/>
  <c r="G75" i="14" s="1"/>
  <c r="F69" i="14"/>
  <c r="F75" i="14" s="1"/>
  <c r="E69" i="14"/>
  <c r="E75" i="14" s="1"/>
  <c r="F123" i="16" l="1"/>
  <c r="F130" i="16" s="1"/>
  <c r="J123" i="16"/>
  <c r="J130" i="16" s="1"/>
  <c r="N123" i="16"/>
  <c r="N130" i="16" s="1"/>
  <c r="R123" i="16"/>
  <c r="R130" i="16" s="1"/>
  <c r="V123" i="16"/>
  <c r="V130" i="16" s="1"/>
  <c r="Z123" i="16"/>
  <c r="Z130" i="16" s="1"/>
  <c r="AD123" i="16"/>
  <c r="AD130" i="16" s="1"/>
  <c r="AH123" i="16"/>
  <c r="AH130" i="16" s="1"/>
  <c r="AL123" i="16"/>
  <c r="AL130" i="16" s="1"/>
  <c r="AP123" i="16"/>
  <c r="AP130" i="16" s="1"/>
  <c r="AT123" i="16"/>
  <c r="AT130" i="16" s="1"/>
  <c r="AX123" i="16"/>
  <c r="AX130" i="16" s="1"/>
  <c r="BB123" i="16"/>
  <c r="BB130" i="16" s="1"/>
  <c r="BF123" i="16"/>
  <c r="BF130" i="16" s="1"/>
  <c r="BJ123" i="16"/>
  <c r="BJ130" i="16" s="1"/>
  <c r="BN123" i="16"/>
  <c r="BN130" i="16" s="1"/>
  <c r="BR123" i="16"/>
  <c r="BR130" i="16" s="1"/>
  <c r="BV123" i="16"/>
  <c r="BV130" i="16" s="1"/>
  <c r="BZ123" i="16"/>
  <c r="BZ130" i="16" s="1"/>
  <c r="CD123" i="16"/>
  <c r="CD130" i="16" s="1"/>
  <c r="CH123" i="16"/>
  <c r="CH130" i="16" s="1"/>
  <c r="CL123" i="16"/>
  <c r="CL130" i="16" s="1"/>
  <c r="CP123" i="16"/>
  <c r="CP130" i="16" s="1"/>
  <c r="CT123" i="16"/>
  <c r="CT130" i="16" s="1"/>
  <c r="CX123" i="16"/>
  <c r="CX130" i="16" s="1"/>
  <c r="DB123" i="16"/>
  <c r="DB130" i="16" s="1"/>
  <c r="DF123" i="16"/>
  <c r="DF130" i="16" s="1"/>
  <c r="F132" i="16"/>
  <c r="J132" i="16"/>
  <c r="N132" i="16"/>
  <c r="R132" i="16"/>
  <c r="V132" i="16"/>
  <c r="Z132" i="16"/>
  <c r="AD132" i="16"/>
  <c r="AH132" i="16"/>
  <c r="AL132" i="16"/>
  <c r="AP132" i="16"/>
  <c r="AX132" i="16"/>
  <c r="BB132" i="16"/>
  <c r="BF132" i="16"/>
  <c r="BN132" i="16"/>
  <c r="BR132" i="16"/>
  <c r="BV132" i="16"/>
  <c r="CD132" i="16"/>
  <c r="CH132" i="16"/>
  <c r="CL132" i="16"/>
  <c r="CT132" i="16"/>
  <c r="DB132" i="16"/>
  <c r="F133" i="16"/>
  <c r="J133" i="16"/>
  <c r="N133" i="16"/>
  <c r="R133" i="16"/>
  <c r="V133" i="16"/>
  <c r="Z133" i="16"/>
  <c r="AD133" i="16"/>
  <c r="AH133" i="16"/>
  <c r="AL133" i="16"/>
  <c r="AP133" i="16"/>
  <c r="AT133" i="16"/>
  <c r="AX133" i="16"/>
  <c r="BB133" i="16"/>
  <c r="BF133" i="16"/>
  <c r="BJ133" i="16"/>
  <c r="BN133" i="16"/>
  <c r="BR133" i="16"/>
  <c r="BV133" i="16"/>
  <c r="BZ133" i="16"/>
  <c r="CH133" i="16"/>
  <c r="CL133" i="16"/>
  <c r="CP133" i="16"/>
  <c r="CX133" i="16"/>
  <c r="DB133" i="16"/>
  <c r="DF133" i="16"/>
  <c r="G123" i="16"/>
  <c r="G130" i="16" s="1"/>
  <c r="K123" i="16"/>
  <c r="K130" i="16" s="1"/>
  <c r="O123" i="16"/>
  <c r="O130" i="16" s="1"/>
  <c r="S123" i="16"/>
  <c r="S130" i="16" s="1"/>
  <c r="W123" i="16"/>
  <c r="W130" i="16" s="1"/>
  <c r="AA123" i="16"/>
  <c r="AA130" i="16" s="1"/>
  <c r="AE123" i="16"/>
  <c r="AE130" i="16" s="1"/>
  <c r="AI123" i="16"/>
  <c r="AI130" i="16" s="1"/>
  <c r="AM123" i="16"/>
  <c r="AM130" i="16" s="1"/>
  <c r="AQ123" i="16"/>
  <c r="AQ130" i="16" s="1"/>
  <c r="AU123" i="16"/>
  <c r="AU130" i="16" s="1"/>
  <c r="AY123" i="16"/>
  <c r="AY130" i="16" s="1"/>
  <c r="BC123" i="16"/>
  <c r="BC130" i="16" s="1"/>
  <c r="BG123" i="16"/>
  <c r="BG130" i="16" s="1"/>
  <c r="BK123" i="16"/>
  <c r="BK130" i="16" s="1"/>
  <c r="BO123" i="16"/>
  <c r="BO130" i="16" s="1"/>
  <c r="BS123" i="16"/>
  <c r="BS130" i="16" s="1"/>
  <c r="BW123" i="16"/>
  <c r="BW130" i="16" s="1"/>
  <c r="CA123" i="16"/>
  <c r="CA130" i="16" s="1"/>
  <c r="CE123" i="16"/>
  <c r="CE130" i="16" s="1"/>
  <c r="CI123" i="16"/>
  <c r="CI130" i="16" s="1"/>
  <c r="CM123" i="16"/>
  <c r="CM130" i="16" s="1"/>
  <c r="CQ123" i="16"/>
  <c r="CQ130" i="16" s="1"/>
  <c r="CU123" i="16"/>
  <c r="CU130" i="16" s="1"/>
  <c r="CY123" i="16"/>
  <c r="CY130" i="16" s="1"/>
  <c r="DC123" i="16"/>
  <c r="DC130" i="16" s="1"/>
  <c r="DG123" i="16"/>
  <c r="DG130" i="16" s="1"/>
  <c r="K132" i="16"/>
  <c r="S132" i="16"/>
  <c r="AA132" i="16"/>
  <c r="AI132" i="16"/>
  <c r="AQ132" i="16"/>
  <c r="AY132" i="16"/>
  <c r="BG132" i="16"/>
  <c r="BO132" i="16"/>
  <c r="BW132" i="16"/>
  <c r="CE132" i="16"/>
  <c r="CM132" i="16"/>
  <c r="CU132" i="16"/>
  <c r="DC132" i="16"/>
  <c r="G133" i="16"/>
  <c r="O133" i="16"/>
  <c r="W133" i="16"/>
  <c r="AE133" i="16"/>
  <c r="AM133" i="16"/>
  <c r="AU133" i="16"/>
  <c r="BC133" i="16"/>
  <c r="BK133" i="16"/>
  <c r="BS133" i="16"/>
  <c r="CA133" i="16"/>
  <c r="CI133" i="16"/>
  <c r="CQ133" i="16"/>
  <c r="CY133" i="16"/>
  <c r="DG133" i="16"/>
  <c r="L131" i="16"/>
  <c r="P131" i="16"/>
  <c r="X131" i="16"/>
  <c r="X123" i="16"/>
  <c r="X130" i="16" s="1"/>
  <c r="AB131" i="16"/>
  <c r="AB123" i="16"/>
  <c r="AB130" i="16" s="1"/>
  <c r="AF131" i="16"/>
  <c r="AF123" i="16"/>
  <c r="AF130" i="16" s="1"/>
  <c r="AJ131" i="16"/>
  <c r="AJ123" i="16"/>
  <c r="AJ130" i="16" s="1"/>
  <c r="AN131" i="16"/>
  <c r="AN123" i="16"/>
  <c r="AN130" i="16" s="1"/>
  <c r="AR131" i="16"/>
  <c r="AR123" i="16"/>
  <c r="AR130" i="16" s="1"/>
  <c r="AV131" i="16"/>
  <c r="AV123" i="16"/>
  <c r="AV130" i="16" s="1"/>
  <c r="AZ131" i="16"/>
  <c r="AZ123" i="16"/>
  <c r="AZ130" i="16" s="1"/>
  <c r="BD131" i="16"/>
  <c r="BD123" i="16"/>
  <c r="BD130" i="16" s="1"/>
  <c r="BH131" i="16"/>
  <c r="BH123" i="16"/>
  <c r="BH130" i="16" s="1"/>
  <c r="BL131" i="16"/>
  <c r="BL123" i="16"/>
  <c r="BL130" i="16" s="1"/>
  <c r="BP131" i="16"/>
  <c r="BP123" i="16"/>
  <c r="BP130" i="16" s="1"/>
  <c r="BT131" i="16"/>
  <c r="BT123" i="16"/>
  <c r="BT130" i="16" s="1"/>
  <c r="BX131" i="16"/>
  <c r="BX123" i="16"/>
  <c r="BX130" i="16" s="1"/>
  <c r="CB131" i="16"/>
  <c r="CB123" i="16"/>
  <c r="CB130" i="16" s="1"/>
  <c r="CF131" i="16"/>
  <c r="CF123" i="16"/>
  <c r="CF130" i="16" s="1"/>
  <c r="CJ131" i="16"/>
  <c r="CJ123" i="16"/>
  <c r="CJ130" i="16" s="1"/>
  <c r="CN131" i="16"/>
  <c r="CN123" i="16"/>
  <c r="CN130" i="16" s="1"/>
  <c r="CR131" i="16"/>
  <c r="CR123" i="16"/>
  <c r="CR130" i="16" s="1"/>
  <c r="CV131" i="16"/>
  <c r="CV123" i="16"/>
  <c r="CV130" i="16" s="1"/>
  <c r="CZ131" i="16"/>
  <c r="CZ123" i="16"/>
  <c r="CZ130" i="16" s="1"/>
  <c r="DD131" i="16"/>
  <c r="DD123" i="16"/>
  <c r="DD130" i="16" s="1"/>
  <c r="L132" i="16"/>
  <c r="P132" i="16"/>
  <c r="T132" i="16"/>
  <c r="X132" i="16"/>
  <c r="AB132" i="16"/>
  <c r="AF132" i="16"/>
  <c r="AJ132" i="16"/>
  <c r="AN132" i="16"/>
  <c r="AR132" i="16"/>
  <c r="AV132" i="16"/>
  <c r="AZ132" i="16"/>
  <c r="BD132" i="16"/>
  <c r="BH132" i="16"/>
  <c r="BL132" i="16"/>
  <c r="BP132" i="16"/>
  <c r="BT132" i="16"/>
  <c r="BX132" i="16"/>
  <c r="CB132" i="16"/>
  <c r="CF132" i="16"/>
  <c r="CJ132" i="16"/>
  <c r="CN132" i="16"/>
  <c r="CR132" i="16"/>
  <c r="CV132" i="16"/>
  <c r="CZ132" i="16"/>
  <c r="DD132" i="16"/>
  <c r="L133" i="16"/>
  <c r="P133" i="16"/>
  <c r="X133" i="16"/>
  <c r="AB133" i="16"/>
  <c r="AF133" i="16"/>
  <c r="AJ133" i="16"/>
  <c r="AN133" i="16"/>
  <c r="AR133" i="16"/>
  <c r="AV133" i="16"/>
  <c r="AZ133" i="16"/>
  <c r="BD133" i="16"/>
  <c r="BH133" i="16"/>
  <c r="BL133" i="16"/>
  <c r="BP133" i="16"/>
  <c r="BT133" i="16"/>
  <c r="BX133" i="16"/>
  <c r="CB133" i="16"/>
  <c r="CF133" i="16"/>
  <c r="CJ133" i="16"/>
  <c r="CN133" i="16"/>
  <c r="CR133" i="16"/>
  <c r="CV133" i="16"/>
  <c r="CZ133" i="16"/>
  <c r="DD133" i="16"/>
  <c r="D123" i="16"/>
  <c r="D130" i="16" s="1"/>
  <c r="T123" i="16"/>
  <c r="T130" i="16" s="1"/>
  <c r="E131" i="16"/>
  <c r="E123" i="16"/>
  <c r="E130" i="16" s="1"/>
  <c r="I131" i="16"/>
  <c r="I123" i="16"/>
  <c r="I130" i="16" s="1"/>
  <c r="M131" i="16"/>
  <c r="M123" i="16"/>
  <c r="M130" i="16" s="1"/>
  <c r="Q131" i="16"/>
  <c r="Q123" i="16"/>
  <c r="Q130" i="16" s="1"/>
  <c r="U131" i="16"/>
  <c r="U123" i="16"/>
  <c r="U130" i="16" s="1"/>
  <c r="Y131" i="16"/>
  <c r="Y123" i="16"/>
  <c r="Y130" i="16" s="1"/>
  <c r="AC131" i="16"/>
  <c r="AC123" i="16"/>
  <c r="AC130" i="16" s="1"/>
  <c r="AG131" i="16"/>
  <c r="AG123" i="16"/>
  <c r="AG130" i="16" s="1"/>
  <c r="AK131" i="16"/>
  <c r="AK123" i="16"/>
  <c r="AK130" i="16" s="1"/>
  <c r="AO131" i="16"/>
  <c r="AO123" i="16"/>
  <c r="AO130" i="16" s="1"/>
  <c r="AS131" i="16"/>
  <c r="AS123" i="16"/>
  <c r="AS130" i="16" s="1"/>
  <c r="AW131" i="16"/>
  <c r="AW123" i="16"/>
  <c r="AW130" i="16" s="1"/>
  <c r="BA131" i="16"/>
  <c r="BA123" i="16"/>
  <c r="BA130" i="16" s="1"/>
  <c r="BE131" i="16"/>
  <c r="BE123" i="16"/>
  <c r="BE130" i="16" s="1"/>
  <c r="BI131" i="16"/>
  <c r="BI123" i="16"/>
  <c r="BI130" i="16" s="1"/>
  <c r="BM131" i="16"/>
  <c r="BM123" i="16"/>
  <c r="BM130" i="16" s="1"/>
  <c r="BQ131" i="16"/>
  <c r="BQ123" i="16"/>
  <c r="BQ130" i="16" s="1"/>
  <c r="BU131" i="16"/>
  <c r="BU123" i="16"/>
  <c r="BU130" i="16" s="1"/>
  <c r="BY131" i="16"/>
  <c r="BY123" i="16"/>
  <c r="BY130" i="16" s="1"/>
  <c r="CC131" i="16"/>
  <c r="CC123" i="16"/>
  <c r="CC130" i="16" s="1"/>
  <c r="CG131" i="16"/>
  <c r="CG123" i="16"/>
  <c r="CG130" i="16" s="1"/>
  <c r="CK131" i="16"/>
  <c r="CK123" i="16"/>
  <c r="CK130" i="16" s="1"/>
  <c r="CO131" i="16"/>
  <c r="CO123" i="16"/>
  <c r="CO130" i="16" s="1"/>
  <c r="CS131" i="16"/>
  <c r="CS123" i="16"/>
  <c r="CS130" i="16" s="1"/>
  <c r="CW131" i="16"/>
  <c r="CW123" i="16"/>
  <c r="CW130" i="16" s="1"/>
  <c r="DA131" i="16"/>
  <c r="DA123" i="16"/>
  <c r="DA130" i="16" s="1"/>
  <c r="DE131" i="16"/>
  <c r="DE123" i="16"/>
  <c r="DE130" i="16" s="1"/>
  <c r="E132" i="16"/>
  <c r="I132" i="16"/>
  <c r="M132" i="16"/>
  <c r="Q132" i="16"/>
  <c r="U132" i="16"/>
  <c r="Y132" i="16"/>
  <c r="AC132" i="16"/>
  <c r="AG132" i="16"/>
  <c r="AK132" i="16"/>
  <c r="AO132" i="16"/>
  <c r="AS132" i="16"/>
  <c r="AW132" i="16"/>
  <c r="BA132" i="16"/>
  <c r="BE132" i="16"/>
  <c r="BI132" i="16"/>
  <c r="BM132" i="16"/>
  <c r="BQ132" i="16"/>
  <c r="BU132" i="16"/>
  <c r="BY132" i="16"/>
  <c r="CC132" i="16"/>
  <c r="CG132" i="16"/>
  <c r="CK132" i="16"/>
  <c r="CO132" i="16"/>
  <c r="CS132" i="16"/>
  <c r="CW132" i="16"/>
  <c r="DA132" i="16"/>
  <c r="DE132" i="16"/>
  <c r="E133" i="16"/>
  <c r="I133" i="16"/>
  <c r="M133" i="16"/>
  <c r="Q133" i="16"/>
  <c r="U133" i="16"/>
  <c r="Y133" i="16"/>
  <c r="AC133" i="16"/>
  <c r="AG133" i="16"/>
  <c r="AK133" i="16"/>
  <c r="AO133" i="16"/>
  <c r="AS133" i="16"/>
  <c r="AW133" i="16"/>
  <c r="BA133" i="16"/>
  <c r="BE133" i="16"/>
  <c r="BI133" i="16"/>
  <c r="BM133" i="16"/>
  <c r="BQ133" i="16"/>
  <c r="BU133" i="16"/>
  <c r="BY133" i="16"/>
  <c r="CC133" i="16"/>
  <c r="CG133" i="16"/>
  <c r="CK133" i="16"/>
  <c r="CO133" i="16"/>
  <c r="CS133" i="16"/>
  <c r="CW133" i="16"/>
  <c r="DA133" i="16"/>
  <c r="DE133" i="16"/>
  <c r="H123" i="16"/>
  <c r="H130" i="16" s="1"/>
  <c r="E129" i="16"/>
  <c r="I129" i="16"/>
  <c r="M129" i="16"/>
  <c r="Q129" i="16"/>
  <c r="U129" i="16"/>
  <c r="Y129" i="16"/>
  <c r="AC129" i="16"/>
  <c r="AG129" i="16"/>
  <c r="AK129" i="16"/>
  <c r="AO129" i="16"/>
  <c r="AS129" i="16"/>
  <c r="AW129" i="16"/>
  <c r="BA129" i="16"/>
  <c r="BE129" i="16"/>
  <c r="BI129" i="16"/>
  <c r="BM129" i="16"/>
  <c r="BQ129" i="16"/>
  <c r="BU129" i="16"/>
  <c r="BY129" i="16"/>
  <c r="CC129" i="16"/>
  <c r="CG129" i="16"/>
  <c r="CK129" i="16"/>
  <c r="CO129" i="16"/>
  <c r="CS129" i="16"/>
  <c r="CW129" i="16"/>
  <c r="DA129" i="16"/>
  <c r="DE129" i="16"/>
  <c r="F129" i="16"/>
  <c r="J129" i="16"/>
  <c r="N129" i="16"/>
  <c r="R129" i="16"/>
  <c r="V129" i="16"/>
  <c r="Z129" i="16"/>
  <c r="AD129" i="16"/>
  <c r="AH129" i="16"/>
  <c r="AL129" i="16"/>
  <c r="AP129" i="16"/>
  <c r="AT129" i="16"/>
  <c r="AX129" i="16"/>
  <c r="BB129" i="16"/>
  <c r="BF129" i="16"/>
  <c r="BJ129" i="16"/>
  <c r="BN129" i="16"/>
  <c r="BR129" i="16"/>
  <c r="BV129" i="16"/>
  <c r="BZ129" i="16"/>
  <c r="CD129" i="16"/>
  <c r="CH129" i="16"/>
  <c r="CL129" i="16"/>
  <c r="CP129" i="16"/>
  <c r="CT129" i="16"/>
  <c r="CX129" i="16"/>
  <c r="DB129" i="16"/>
  <c r="DF129" i="16"/>
  <c r="G129" i="16"/>
  <c r="K129" i="16"/>
  <c r="O129" i="16"/>
  <c r="S129" i="16"/>
  <c r="W129" i="16"/>
  <c r="AA129" i="16"/>
  <c r="AE129" i="16"/>
  <c r="AI129" i="16"/>
  <c r="AM129" i="16"/>
  <c r="AQ129" i="16"/>
  <c r="AU129" i="16"/>
  <c r="AY129" i="16"/>
  <c r="BC129" i="16"/>
  <c r="BG129" i="16"/>
  <c r="BK129" i="16"/>
  <c r="BO129" i="16"/>
  <c r="BS129" i="16"/>
  <c r="BW129" i="16"/>
  <c r="CA129" i="16"/>
  <c r="CE129" i="16"/>
  <c r="CI129" i="16"/>
  <c r="CM129" i="16"/>
  <c r="CQ129" i="16"/>
  <c r="CU129" i="16"/>
  <c r="CY129" i="16"/>
  <c r="DC129" i="16"/>
  <c r="DG129" i="16"/>
  <c r="D129" i="16"/>
  <c r="H129" i="16"/>
  <c r="L129" i="16"/>
  <c r="P129" i="16"/>
  <c r="T129" i="16"/>
  <c r="X129" i="16"/>
  <c r="AB129" i="16"/>
  <c r="AF129" i="16"/>
  <c r="AJ129" i="16"/>
  <c r="AN129" i="16"/>
  <c r="AR129" i="16"/>
  <c r="AV129" i="16"/>
  <c r="AZ129" i="16"/>
  <c r="BD129" i="16"/>
  <c r="BH129" i="16"/>
  <c r="BL129" i="16"/>
  <c r="BP129" i="16"/>
  <c r="BT129" i="16"/>
  <c r="BX129" i="16"/>
  <c r="CB129" i="16"/>
  <c r="CF129" i="16"/>
  <c r="CJ129" i="16"/>
  <c r="CN129" i="16"/>
  <c r="CR129" i="16"/>
  <c r="CV129" i="16"/>
  <c r="CZ129" i="16"/>
  <c r="H116" i="14"/>
  <c r="R119" i="14"/>
  <c r="Q116" i="14"/>
  <c r="K117" i="14"/>
  <c r="O119" i="14"/>
  <c r="J117" i="14"/>
  <c r="F119" i="14"/>
  <c r="H117" i="14"/>
  <c r="X117" i="14"/>
  <c r="R118" i="14"/>
  <c r="L119" i="14"/>
  <c r="L116" i="14"/>
  <c r="Z117" i="14"/>
  <c r="O116" i="14"/>
  <c r="I117" i="14"/>
  <c r="Y117" i="14"/>
  <c r="S118" i="14"/>
  <c r="I119" i="14"/>
  <c r="M119" i="14"/>
  <c r="Y119" i="14"/>
  <c r="E114" i="14"/>
  <c r="E118" i="14" s="1"/>
  <c r="I114" i="14"/>
  <c r="I118" i="14" s="1"/>
  <c r="M114" i="14"/>
  <c r="M117" i="14" s="1"/>
  <c r="Q114" i="14"/>
  <c r="Q119" i="14" s="1"/>
  <c r="U114" i="14"/>
  <c r="U118" i="14" s="1"/>
  <c r="Y114" i="14"/>
  <c r="Y118" i="14" s="1"/>
  <c r="F114" i="14"/>
  <c r="F118" i="14" s="1"/>
  <c r="J114" i="14"/>
  <c r="J118" i="14" s="1"/>
  <c r="N114" i="14"/>
  <c r="N119" i="14" s="1"/>
  <c r="R114" i="14"/>
  <c r="R116" i="14" s="1"/>
  <c r="V114" i="14"/>
  <c r="V117" i="14" s="1"/>
  <c r="Z114" i="14"/>
  <c r="Z119" i="14" s="1"/>
  <c r="G114" i="14"/>
  <c r="G118" i="14" s="1"/>
  <c r="K114" i="14"/>
  <c r="K118" i="14" s="1"/>
  <c r="O114" i="14"/>
  <c r="O117" i="14" s="1"/>
  <c r="S114" i="14"/>
  <c r="S119" i="14" s="1"/>
  <c r="W114" i="14"/>
  <c r="W118" i="14" s="1"/>
  <c r="E115" i="14"/>
  <c r="H114" i="14"/>
  <c r="H118" i="14" s="1"/>
  <c r="L114" i="14"/>
  <c r="L117" i="14" s="1"/>
  <c r="P114" i="14"/>
  <c r="P119" i="14" s="1"/>
  <c r="T114" i="14"/>
  <c r="T116" i="14" s="1"/>
  <c r="X114" i="14"/>
  <c r="X116" i="14" s="1"/>
  <c r="CP79" i="13"/>
  <c r="CN79" i="13"/>
  <c r="CD79" i="13"/>
  <c r="BL79" i="13"/>
  <c r="AZ79" i="13"/>
  <c r="AN79" i="13"/>
  <c r="AB79" i="13"/>
  <c r="R79" i="13"/>
  <c r="C79" i="13"/>
  <c r="CP78" i="13"/>
  <c r="C78" i="13"/>
  <c r="CP77" i="13"/>
  <c r="CJ77" i="13"/>
  <c r="BX77" i="13"/>
  <c r="BL77" i="13"/>
  <c r="AZ77" i="13"/>
  <c r="AP77" i="13"/>
  <c r="X77" i="13"/>
  <c r="L77" i="13"/>
  <c r="C77" i="13"/>
  <c r="CF76" i="13"/>
  <c r="BT76" i="13"/>
  <c r="BH76" i="13"/>
  <c r="AZ76" i="13"/>
  <c r="AN76" i="13"/>
  <c r="AB76" i="13"/>
  <c r="T76" i="13"/>
  <c r="H76" i="13"/>
  <c r="DG73" i="13"/>
  <c r="DF73" i="13"/>
  <c r="DE73" i="13"/>
  <c r="DD73" i="13"/>
  <c r="DC73" i="13"/>
  <c r="DB73" i="13"/>
  <c r="DA73" i="13"/>
  <c r="CZ73" i="13"/>
  <c r="CY73" i="13"/>
  <c r="CX73" i="13"/>
  <c r="CW73" i="13"/>
  <c r="CV73" i="13"/>
  <c r="CU73" i="13"/>
  <c r="CT73" i="13"/>
  <c r="CS73" i="13"/>
  <c r="CR73" i="13"/>
  <c r="CQ73" i="13"/>
  <c r="CP73" i="13"/>
  <c r="CO73" i="13"/>
  <c r="CO79" i="13" s="1"/>
  <c r="CN73" i="13"/>
  <c r="CM73" i="13"/>
  <c r="CM79" i="13" s="1"/>
  <c r="CL73" i="13"/>
  <c r="CL79" i="13" s="1"/>
  <c r="CK73" i="13"/>
  <c r="CK79" i="13" s="1"/>
  <c r="CJ73" i="13"/>
  <c r="CJ79" i="13" s="1"/>
  <c r="CI73" i="13"/>
  <c r="CI79" i="13" s="1"/>
  <c r="CH73" i="13"/>
  <c r="CH79" i="13" s="1"/>
  <c r="CG73" i="13"/>
  <c r="CG79" i="13" s="1"/>
  <c r="CF73" i="13"/>
  <c r="CF79" i="13" s="1"/>
  <c r="CE73" i="13"/>
  <c r="CE79" i="13" s="1"/>
  <c r="CD73" i="13"/>
  <c r="CC73" i="13"/>
  <c r="CC79" i="13" s="1"/>
  <c r="CB73" i="13"/>
  <c r="CB79" i="13" s="1"/>
  <c r="CA73" i="13"/>
  <c r="CA79" i="13" s="1"/>
  <c r="BZ73" i="13"/>
  <c r="BZ79" i="13" s="1"/>
  <c r="BY73" i="13"/>
  <c r="BY79" i="13" s="1"/>
  <c r="BX73" i="13"/>
  <c r="BX79" i="13" s="1"/>
  <c r="BW73" i="13"/>
  <c r="BW79" i="13" s="1"/>
  <c r="BV73" i="13"/>
  <c r="BV79" i="13" s="1"/>
  <c r="BU73" i="13"/>
  <c r="BU79" i="13" s="1"/>
  <c r="BT73" i="13"/>
  <c r="BT79" i="13" s="1"/>
  <c r="BS73" i="13"/>
  <c r="BS79" i="13" s="1"/>
  <c r="BR73" i="13"/>
  <c r="BR79" i="13" s="1"/>
  <c r="BQ73" i="13"/>
  <c r="BQ79" i="13" s="1"/>
  <c r="BP73" i="13"/>
  <c r="BP79" i="13" s="1"/>
  <c r="BO73" i="13"/>
  <c r="BO79" i="13" s="1"/>
  <c r="BN73" i="13"/>
  <c r="BN79" i="13" s="1"/>
  <c r="BM73" i="13"/>
  <c r="BM79" i="13" s="1"/>
  <c r="BL73" i="13"/>
  <c r="BK73" i="13"/>
  <c r="BK79" i="13" s="1"/>
  <c r="BJ73" i="13"/>
  <c r="BJ79" i="13" s="1"/>
  <c r="BI73" i="13"/>
  <c r="BI79" i="13" s="1"/>
  <c r="BH73" i="13"/>
  <c r="BH79" i="13" s="1"/>
  <c r="BG73" i="13"/>
  <c r="BG79" i="13" s="1"/>
  <c r="BF73" i="13"/>
  <c r="BF79" i="13" s="1"/>
  <c r="BE73" i="13"/>
  <c r="BE79" i="13" s="1"/>
  <c r="BD73" i="13"/>
  <c r="BD79" i="13" s="1"/>
  <c r="BC73" i="13"/>
  <c r="BC79" i="13" s="1"/>
  <c r="BB73" i="13"/>
  <c r="BB79" i="13" s="1"/>
  <c r="BA73" i="13"/>
  <c r="BA79" i="13" s="1"/>
  <c r="AZ73" i="13"/>
  <c r="AY73" i="13"/>
  <c r="AY79" i="13" s="1"/>
  <c r="AX73" i="13"/>
  <c r="AX79" i="13" s="1"/>
  <c r="AW73" i="13"/>
  <c r="AW79" i="13" s="1"/>
  <c r="AV73" i="13"/>
  <c r="AV79" i="13" s="1"/>
  <c r="AU73" i="13"/>
  <c r="AU79" i="13" s="1"/>
  <c r="AT73" i="13"/>
  <c r="AT79" i="13" s="1"/>
  <c r="AS73" i="13"/>
  <c r="AS79" i="13" s="1"/>
  <c r="AR73" i="13"/>
  <c r="AR79" i="13" s="1"/>
  <c r="AQ73" i="13"/>
  <c r="AQ79" i="13" s="1"/>
  <c r="AP73" i="13"/>
  <c r="AP79" i="13" s="1"/>
  <c r="AO73" i="13"/>
  <c r="AO79" i="13" s="1"/>
  <c r="AN73" i="13"/>
  <c r="AM73" i="13"/>
  <c r="AM79" i="13" s="1"/>
  <c r="AL73" i="13"/>
  <c r="AL79" i="13" s="1"/>
  <c r="AK73" i="13"/>
  <c r="AK79" i="13" s="1"/>
  <c r="AJ73" i="13"/>
  <c r="AJ79" i="13" s="1"/>
  <c r="AI73" i="13"/>
  <c r="AI79" i="13" s="1"/>
  <c r="AH73" i="13"/>
  <c r="AH79" i="13" s="1"/>
  <c r="AG73" i="13"/>
  <c r="AG79" i="13" s="1"/>
  <c r="AF73" i="13"/>
  <c r="AF79" i="13" s="1"/>
  <c r="AE73" i="13"/>
  <c r="AE79" i="13" s="1"/>
  <c r="AD73" i="13"/>
  <c r="AD79" i="13" s="1"/>
  <c r="AC73" i="13"/>
  <c r="AC79" i="13" s="1"/>
  <c r="AB73" i="13"/>
  <c r="AA73" i="13"/>
  <c r="AA79" i="13" s="1"/>
  <c r="Z73" i="13"/>
  <c r="Z79" i="13" s="1"/>
  <c r="Y73" i="13"/>
  <c r="Y79" i="13" s="1"/>
  <c r="X73" i="13"/>
  <c r="X79" i="13" s="1"/>
  <c r="W73" i="13"/>
  <c r="W79" i="13" s="1"/>
  <c r="V73" i="13"/>
  <c r="V79" i="13" s="1"/>
  <c r="U73" i="13"/>
  <c r="U79" i="13" s="1"/>
  <c r="T73" i="13"/>
  <c r="T79" i="13" s="1"/>
  <c r="S73" i="13"/>
  <c r="S79" i="13" s="1"/>
  <c r="R73" i="13"/>
  <c r="Q73" i="13"/>
  <c r="Q79" i="13" s="1"/>
  <c r="P73" i="13"/>
  <c r="P79" i="13" s="1"/>
  <c r="O73" i="13"/>
  <c r="O79" i="13" s="1"/>
  <c r="N73" i="13"/>
  <c r="N79" i="13" s="1"/>
  <c r="M73" i="13"/>
  <c r="M79" i="13" s="1"/>
  <c r="L73" i="13"/>
  <c r="L79" i="13" s="1"/>
  <c r="K73" i="13"/>
  <c r="K79" i="13" s="1"/>
  <c r="J73" i="13"/>
  <c r="J79" i="13" s="1"/>
  <c r="I73" i="13"/>
  <c r="I79" i="13" s="1"/>
  <c r="H73" i="13"/>
  <c r="H79" i="13" s="1"/>
  <c r="G73" i="13"/>
  <c r="G79" i="13" s="1"/>
  <c r="F73" i="13"/>
  <c r="F79" i="13" s="1"/>
  <c r="E73" i="13"/>
  <c r="E79" i="13" s="1"/>
  <c r="D73" i="13"/>
  <c r="D79" i="13" s="1"/>
  <c r="DG72" i="13"/>
  <c r="DF72" i="13"/>
  <c r="DE72" i="13"/>
  <c r="DD72" i="13"/>
  <c r="DC72" i="13"/>
  <c r="DB72" i="13"/>
  <c r="DA72" i="13"/>
  <c r="CZ72" i="13"/>
  <c r="CY72" i="13"/>
  <c r="CX72" i="13"/>
  <c r="CW72" i="13"/>
  <c r="CV72" i="13"/>
  <c r="CU72" i="13"/>
  <c r="CT72" i="13"/>
  <c r="CS72" i="13"/>
  <c r="CR72" i="13"/>
  <c r="CQ72" i="13"/>
  <c r="CP72" i="13"/>
  <c r="CO72" i="13"/>
  <c r="CO78" i="13" s="1"/>
  <c r="CN72" i="13"/>
  <c r="CN78" i="13" s="1"/>
  <c r="CM72" i="13"/>
  <c r="CM78" i="13" s="1"/>
  <c r="CL72" i="13"/>
  <c r="CL78" i="13" s="1"/>
  <c r="CK72" i="13"/>
  <c r="CK78" i="13" s="1"/>
  <c r="CJ72" i="13"/>
  <c r="CJ78" i="13" s="1"/>
  <c r="CI72" i="13"/>
  <c r="CI78" i="13" s="1"/>
  <c r="CH72" i="13"/>
  <c r="CH78" i="13" s="1"/>
  <c r="CG72" i="13"/>
  <c r="CG78" i="13" s="1"/>
  <c r="CF72" i="13"/>
  <c r="CF78" i="13" s="1"/>
  <c r="CE72" i="13"/>
  <c r="CE78" i="13" s="1"/>
  <c r="CD72" i="13"/>
  <c r="CD78" i="13" s="1"/>
  <c r="CC72" i="13"/>
  <c r="CC78" i="13" s="1"/>
  <c r="CB72" i="13"/>
  <c r="CB78" i="13" s="1"/>
  <c r="CA72" i="13"/>
  <c r="CA78" i="13" s="1"/>
  <c r="BZ72" i="13"/>
  <c r="BZ78" i="13" s="1"/>
  <c r="BY72" i="13"/>
  <c r="BY78" i="13" s="1"/>
  <c r="BX72" i="13"/>
  <c r="BX78" i="13" s="1"/>
  <c r="BW72" i="13"/>
  <c r="BW78" i="13" s="1"/>
  <c r="BV72" i="13"/>
  <c r="BV78" i="13" s="1"/>
  <c r="BU72" i="13"/>
  <c r="BU78" i="13" s="1"/>
  <c r="BT72" i="13"/>
  <c r="BT78" i="13" s="1"/>
  <c r="BS72" i="13"/>
  <c r="BS78" i="13" s="1"/>
  <c r="BR72" i="13"/>
  <c r="BR78" i="13" s="1"/>
  <c r="BQ72" i="13"/>
  <c r="BQ78" i="13" s="1"/>
  <c r="BP72" i="13"/>
  <c r="BP78" i="13" s="1"/>
  <c r="BO72" i="13"/>
  <c r="BO78" i="13" s="1"/>
  <c r="BN72" i="13"/>
  <c r="BN78" i="13" s="1"/>
  <c r="BM72" i="13"/>
  <c r="BM78" i="13" s="1"/>
  <c r="BL72" i="13"/>
  <c r="BL78" i="13" s="1"/>
  <c r="BK72" i="13"/>
  <c r="BK78" i="13" s="1"/>
  <c r="BJ72" i="13"/>
  <c r="BJ78" i="13" s="1"/>
  <c r="BI72" i="13"/>
  <c r="BI78" i="13" s="1"/>
  <c r="BH72" i="13"/>
  <c r="BH78" i="13" s="1"/>
  <c r="BG72" i="13"/>
  <c r="BG78" i="13" s="1"/>
  <c r="BF72" i="13"/>
  <c r="BF78" i="13" s="1"/>
  <c r="BE72" i="13"/>
  <c r="BE78" i="13" s="1"/>
  <c r="BD72" i="13"/>
  <c r="BD78" i="13" s="1"/>
  <c r="BC72" i="13"/>
  <c r="BC78" i="13" s="1"/>
  <c r="BB72" i="13"/>
  <c r="BB78" i="13" s="1"/>
  <c r="BA72" i="13"/>
  <c r="BA78" i="13" s="1"/>
  <c r="AZ72" i="13"/>
  <c r="AZ78" i="13" s="1"/>
  <c r="AY72" i="13"/>
  <c r="AY78" i="13" s="1"/>
  <c r="AX72" i="13"/>
  <c r="AX78" i="13" s="1"/>
  <c r="AW72" i="13"/>
  <c r="AW78" i="13" s="1"/>
  <c r="AV72" i="13"/>
  <c r="AV78" i="13" s="1"/>
  <c r="AU72" i="13"/>
  <c r="AU78" i="13" s="1"/>
  <c r="AT72" i="13"/>
  <c r="AT78" i="13" s="1"/>
  <c r="AS72" i="13"/>
  <c r="AS78" i="13" s="1"/>
  <c r="AR72" i="13"/>
  <c r="AR78" i="13" s="1"/>
  <c r="AQ72" i="13"/>
  <c r="AQ78" i="13" s="1"/>
  <c r="AP72" i="13"/>
  <c r="AP78" i="13" s="1"/>
  <c r="AO72" i="13"/>
  <c r="AO78" i="13" s="1"/>
  <c r="AN72" i="13"/>
  <c r="AN78" i="13" s="1"/>
  <c r="AM72" i="13"/>
  <c r="AM78" i="13" s="1"/>
  <c r="AL72" i="13"/>
  <c r="AL78" i="13" s="1"/>
  <c r="AK72" i="13"/>
  <c r="AK78" i="13" s="1"/>
  <c r="AJ72" i="13"/>
  <c r="AJ78" i="13" s="1"/>
  <c r="AI72" i="13"/>
  <c r="AI78" i="13" s="1"/>
  <c r="AH72" i="13"/>
  <c r="AH78" i="13" s="1"/>
  <c r="AG72" i="13"/>
  <c r="AG78" i="13" s="1"/>
  <c r="AF72" i="13"/>
  <c r="AF78" i="13" s="1"/>
  <c r="AE72" i="13"/>
  <c r="AE78" i="13" s="1"/>
  <c r="AD72" i="13"/>
  <c r="AD78" i="13" s="1"/>
  <c r="AC72" i="13"/>
  <c r="AC78" i="13" s="1"/>
  <c r="AB72" i="13"/>
  <c r="AB78" i="13" s="1"/>
  <c r="AA72" i="13"/>
  <c r="AA78" i="13" s="1"/>
  <c r="Z72" i="13"/>
  <c r="Z78" i="13" s="1"/>
  <c r="Y72" i="13"/>
  <c r="Y78" i="13" s="1"/>
  <c r="X72" i="13"/>
  <c r="X78" i="13" s="1"/>
  <c r="W72" i="13"/>
  <c r="W78" i="13" s="1"/>
  <c r="V72" i="13"/>
  <c r="V78" i="13" s="1"/>
  <c r="U72" i="13"/>
  <c r="U78" i="13" s="1"/>
  <c r="T72" i="13"/>
  <c r="T78" i="13" s="1"/>
  <c r="S72" i="13"/>
  <c r="S78" i="13" s="1"/>
  <c r="R72" i="13"/>
  <c r="R78" i="13" s="1"/>
  <c r="Q72" i="13"/>
  <c r="Q78" i="13" s="1"/>
  <c r="P72" i="13"/>
  <c r="P78" i="13" s="1"/>
  <c r="O72" i="13"/>
  <c r="O78" i="13" s="1"/>
  <c r="N72" i="13"/>
  <c r="N78" i="13" s="1"/>
  <c r="M72" i="13"/>
  <c r="M78" i="13" s="1"/>
  <c r="L72" i="13"/>
  <c r="L78" i="13" s="1"/>
  <c r="K72" i="13"/>
  <c r="K78" i="13" s="1"/>
  <c r="J72" i="13"/>
  <c r="J78" i="13" s="1"/>
  <c r="I72" i="13"/>
  <c r="I78" i="13" s="1"/>
  <c r="H72" i="13"/>
  <c r="H78" i="13" s="1"/>
  <c r="G72" i="13"/>
  <c r="G78" i="13" s="1"/>
  <c r="F72" i="13"/>
  <c r="F78" i="13" s="1"/>
  <c r="E72" i="13"/>
  <c r="E78" i="13" s="1"/>
  <c r="D72" i="13"/>
  <c r="D78" i="13" s="1"/>
  <c r="DG71" i="13"/>
  <c r="DF71" i="13"/>
  <c r="DE71" i="13"/>
  <c r="DD71" i="13"/>
  <c r="DC71" i="13"/>
  <c r="DB71" i="13"/>
  <c r="DA71" i="13"/>
  <c r="CZ71" i="13"/>
  <c r="CY71" i="13"/>
  <c r="CX71" i="13"/>
  <c r="CW71" i="13"/>
  <c r="CV71" i="13"/>
  <c r="CU71" i="13"/>
  <c r="CT71" i="13"/>
  <c r="CS71" i="13"/>
  <c r="CR71" i="13"/>
  <c r="CQ71" i="13"/>
  <c r="CP71" i="13"/>
  <c r="CO71" i="13"/>
  <c r="CO77" i="13" s="1"/>
  <c r="CN71" i="13"/>
  <c r="CN77" i="13" s="1"/>
  <c r="CM71" i="13"/>
  <c r="CM77" i="13" s="1"/>
  <c r="CL71" i="13"/>
  <c r="CL77" i="13" s="1"/>
  <c r="CK71" i="13"/>
  <c r="CK77" i="13" s="1"/>
  <c r="CJ71" i="13"/>
  <c r="CI71" i="13"/>
  <c r="CI77" i="13" s="1"/>
  <c r="CH71" i="13"/>
  <c r="CH77" i="13" s="1"/>
  <c r="CG71" i="13"/>
  <c r="CG77" i="13" s="1"/>
  <c r="CF71" i="13"/>
  <c r="CF77" i="13" s="1"/>
  <c r="CE71" i="13"/>
  <c r="CE77" i="13" s="1"/>
  <c r="CD71" i="13"/>
  <c r="CD77" i="13" s="1"/>
  <c r="CC71" i="13"/>
  <c r="CC77" i="13" s="1"/>
  <c r="CB71" i="13"/>
  <c r="CB77" i="13" s="1"/>
  <c r="CA71" i="13"/>
  <c r="CA77" i="13" s="1"/>
  <c r="BZ71" i="13"/>
  <c r="BZ77" i="13" s="1"/>
  <c r="BY71" i="13"/>
  <c r="BY77" i="13" s="1"/>
  <c r="BX71" i="13"/>
  <c r="BW71" i="13"/>
  <c r="BW77" i="13" s="1"/>
  <c r="BV71" i="13"/>
  <c r="BV77" i="13" s="1"/>
  <c r="BU71" i="13"/>
  <c r="BU77" i="13" s="1"/>
  <c r="BT71" i="13"/>
  <c r="BT77" i="13" s="1"/>
  <c r="BS71" i="13"/>
  <c r="BS77" i="13" s="1"/>
  <c r="BR71" i="13"/>
  <c r="BR77" i="13" s="1"/>
  <c r="BQ71" i="13"/>
  <c r="BQ77" i="13" s="1"/>
  <c r="BP71" i="13"/>
  <c r="BP77" i="13" s="1"/>
  <c r="BO71" i="13"/>
  <c r="BO77" i="13" s="1"/>
  <c r="BN71" i="13"/>
  <c r="BN77" i="13" s="1"/>
  <c r="BM71" i="13"/>
  <c r="BM77" i="13" s="1"/>
  <c r="BL71" i="13"/>
  <c r="BK71" i="13"/>
  <c r="BK77" i="13" s="1"/>
  <c r="BJ71" i="13"/>
  <c r="BJ77" i="13" s="1"/>
  <c r="BI71" i="13"/>
  <c r="BI77" i="13" s="1"/>
  <c r="BH71" i="13"/>
  <c r="BH77" i="13" s="1"/>
  <c r="BG71" i="13"/>
  <c r="BG77" i="13" s="1"/>
  <c r="BF71" i="13"/>
  <c r="BF77" i="13" s="1"/>
  <c r="BE71" i="13"/>
  <c r="BE77" i="13" s="1"/>
  <c r="BD71" i="13"/>
  <c r="BD77" i="13" s="1"/>
  <c r="BC71" i="13"/>
  <c r="BC77" i="13" s="1"/>
  <c r="BB71" i="13"/>
  <c r="BB77" i="13" s="1"/>
  <c r="BA71" i="13"/>
  <c r="BA77" i="13" s="1"/>
  <c r="AZ71" i="13"/>
  <c r="AY71" i="13"/>
  <c r="AY77" i="13" s="1"/>
  <c r="AX71" i="13"/>
  <c r="AX77" i="13" s="1"/>
  <c r="AW71" i="13"/>
  <c r="AW77" i="13" s="1"/>
  <c r="AV71" i="13"/>
  <c r="AV77" i="13" s="1"/>
  <c r="AU71" i="13"/>
  <c r="AU77" i="13" s="1"/>
  <c r="AT71" i="13"/>
  <c r="AT77" i="13" s="1"/>
  <c r="AS71" i="13"/>
  <c r="AS77" i="13" s="1"/>
  <c r="AR71" i="13"/>
  <c r="AR77" i="13" s="1"/>
  <c r="AQ71" i="13"/>
  <c r="AQ77" i="13" s="1"/>
  <c r="AP71" i="13"/>
  <c r="AO71" i="13"/>
  <c r="AO77" i="13" s="1"/>
  <c r="AN71" i="13"/>
  <c r="AN77" i="13" s="1"/>
  <c r="AM71" i="13"/>
  <c r="AM77" i="13" s="1"/>
  <c r="AL71" i="13"/>
  <c r="AL77" i="13" s="1"/>
  <c r="AK71" i="13"/>
  <c r="AK77" i="13" s="1"/>
  <c r="AJ71" i="13"/>
  <c r="AJ77" i="13" s="1"/>
  <c r="AI71" i="13"/>
  <c r="AI77" i="13" s="1"/>
  <c r="AH71" i="13"/>
  <c r="AH77" i="13" s="1"/>
  <c r="AG71" i="13"/>
  <c r="AG77" i="13" s="1"/>
  <c r="AF71" i="13"/>
  <c r="AF77" i="13" s="1"/>
  <c r="AE71" i="13"/>
  <c r="AE77" i="13" s="1"/>
  <c r="AD71" i="13"/>
  <c r="AD77" i="13" s="1"/>
  <c r="AC71" i="13"/>
  <c r="AC77" i="13" s="1"/>
  <c r="AB71" i="13"/>
  <c r="AB77" i="13" s="1"/>
  <c r="AA71" i="13"/>
  <c r="AA77" i="13" s="1"/>
  <c r="Z71" i="13"/>
  <c r="Z77" i="13" s="1"/>
  <c r="Y71" i="13"/>
  <c r="Y77" i="13" s="1"/>
  <c r="X71" i="13"/>
  <c r="W71" i="13"/>
  <c r="W77" i="13" s="1"/>
  <c r="V71" i="13"/>
  <c r="V77" i="13" s="1"/>
  <c r="U71" i="13"/>
  <c r="U77" i="13" s="1"/>
  <c r="T71" i="13"/>
  <c r="T77" i="13" s="1"/>
  <c r="S71" i="13"/>
  <c r="S77" i="13" s="1"/>
  <c r="R71" i="13"/>
  <c r="R77" i="13" s="1"/>
  <c r="Q71" i="13"/>
  <c r="Q77" i="13" s="1"/>
  <c r="P71" i="13"/>
  <c r="P77" i="13" s="1"/>
  <c r="O71" i="13"/>
  <c r="O77" i="13" s="1"/>
  <c r="N71" i="13"/>
  <c r="N77" i="13" s="1"/>
  <c r="M71" i="13"/>
  <c r="M77" i="13" s="1"/>
  <c r="L71" i="13"/>
  <c r="K71" i="13"/>
  <c r="K77" i="13" s="1"/>
  <c r="J71" i="13"/>
  <c r="J77" i="13" s="1"/>
  <c r="I71" i="13"/>
  <c r="I77" i="13" s="1"/>
  <c r="H71" i="13"/>
  <c r="H77" i="13" s="1"/>
  <c r="G71" i="13"/>
  <c r="G77" i="13" s="1"/>
  <c r="F71" i="13"/>
  <c r="F77" i="13" s="1"/>
  <c r="E71" i="13"/>
  <c r="E77" i="13" s="1"/>
  <c r="D71" i="13"/>
  <c r="D77" i="13" s="1"/>
  <c r="DG70" i="13"/>
  <c r="DF70" i="13"/>
  <c r="DE70" i="13"/>
  <c r="DD70" i="13"/>
  <c r="DC70" i="13"/>
  <c r="DB70" i="13"/>
  <c r="DA70" i="13"/>
  <c r="CZ70" i="13"/>
  <c r="CY70" i="13"/>
  <c r="CX70" i="13"/>
  <c r="CW70" i="13"/>
  <c r="CV70" i="13"/>
  <c r="CU70" i="13"/>
  <c r="CT70" i="13"/>
  <c r="CS70" i="13"/>
  <c r="CR70" i="13"/>
  <c r="CQ70" i="13"/>
  <c r="CP70" i="13"/>
  <c r="CO70" i="13"/>
  <c r="CO76" i="13" s="1"/>
  <c r="CN70" i="13"/>
  <c r="CN76" i="13" s="1"/>
  <c r="CM70" i="13"/>
  <c r="CM76" i="13" s="1"/>
  <c r="CL70" i="13"/>
  <c r="CL76" i="13" s="1"/>
  <c r="CK70" i="13"/>
  <c r="CK76" i="13" s="1"/>
  <c r="CJ70" i="13"/>
  <c r="CJ76" i="13" s="1"/>
  <c r="CI70" i="13"/>
  <c r="CI76" i="13" s="1"/>
  <c r="CH70" i="13"/>
  <c r="CH76" i="13" s="1"/>
  <c r="CG70" i="13"/>
  <c r="CG76" i="13" s="1"/>
  <c r="CF70" i="13"/>
  <c r="CE70" i="13"/>
  <c r="CE76" i="13" s="1"/>
  <c r="CD70" i="13"/>
  <c r="CD76" i="13" s="1"/>
  <c r="CC70" i="13"/>
  <c r="CC76" i="13" s="1"/>
  <c r="CB70" i="13"/>
  <c r="CB76" i="13" s="1"/>
  <c r="CA70" i="13"/>
  <c r="CA76" i="13" s="1"/>
  <c r="BZ70" i="13"/>
  <c r="BZ76" i="13" s="1"/>
  <c r="BY70" i="13"/>
  <c r="BY76" i="13" s="1"/>
  <c r="BX70" i="13"/>
  <c r="BX76" i="13" s="1"/>
  <c r="BW70" i="13"/>
  <c r="BW76" i="13" s="1"/>
  <c r="BV70" i="13"/>
  <c r="BV76" i="13" s="1"/>
  <c r="BU70" i="13"/>
  <c r="BU76" i="13" s="1"/>
  <c r="BT70" i="13"/>
  <c r="BS70" i="13"/>
  <c r="BS76" i="13" s="1"/>
  <c r="BR70" i="13"/>
  <c r="BR76" i="13" s="1"/>
  <c r="BQ70" i="13"/>
  <c r="BQ76" i="13" s="1"/>
  <c r="BP70" i="13"/>
  <c r="BP76" i="13" s="1"/>
  <c r="BO70" i="13"/>
  <c r="BO76" i="13" s="1"/>
  <c r="BN70" i="13"/>
  <c r="BN76" i="13" s="1"/>
  <c r="BM70" i="13"/>
  <c r="BM76" i="13" s="1"/>
  <c r="BL70" i="13"/>
  <c r="BL76" i="13" s="1"/>
  <c r="BK70" i="13"/>
  <c r="BK76" i="13" s="1"/>
  <c r="BJ70" i="13"/>
  <c r="BJ76" i="13" s="1"/>
  <c r="BI70" i="13"/>
  <c r="BI76" i="13" s="1"/>
  <c r="BH70" i="13"/>
  <c r="BG70" i="13"/>
  <c r="BG76" i="13" s="1"/>
  <c r="BF70" i="13"/>
  <c r="BF76" i="13" s="1"/>
  <c r="BE70" i="13"/>
  <c r="BE76" i="13" s="1"/>
  <c r="BD70" i="13"/>
  <c r="BD76" i="13" s="1"/>
  <c r="BC70" i="13"/>
  <c r="BC76" i="13" s="1"/>
  <c r="BB70" i="13"/>
  <c r="BB76" i="13" s="1"/>
  <c r="BA70" i="13"/>
  <c r="BA76" i="13" s="1"/>
  <c r="AZ70" i="13"/>
  <c r="AY70" i="13"/>
  <c r="AY76" i="13" s="1"/>
  <c r="AX70" i="13"/>
  <c r="AX76" i="13" s="1"/>
  <c r="AW70" i="13"/>
  <c r="AW76" i="13" s="1"/>
  <c r="AV70" i="13"/>
  <c r="AV76" i="13" s="1"/>
  <c r="AU70" i="13"/>
  <c r="AU76" i="13" s="1"/>
  <c r="AT70" i="13"/>
  <c r="AT76" i="13" s="1"/>
  <c r="AS70" i="13"/>
  <c r="AS76" i="13" s="1"/>
  <c r="AR70" i="13"/>
  <c r="AR76" i="13" s="1"/>
  <c r="AQ70" i="13"/>
  <c r="AQ76" i="13" s="1"/>
  <c r="AP70" i="13"/>
  <c r="AP76" i="13" s="1"/>
  <c r="AO70" i="13"/>
  <c r="AO76" i="13" s="1"/>
  <c r="AN70" i="13"/>
  <c r="AM70" i="13"/>
  <c r="AM76" i="13" s="1"/>
  <c r="AL70" i="13"/>
  <c r="AL76" i="13" s="1"/>
  <c r="AK70" i="13"/>
  <c r="AK76" i="13" s="1"/>
  <c r="AJ70" i="13"/>
  <c r="AJ76" i="13" s="1"/>
  <c r="AI70" i="13"/>
  <c r="AI76" i="13" s="1"/>
  <c r="AH70" i="13"/>
  <c r="AH76" i="13" s="1"/>
  <c r="AG70" i="13"/>
  <c r="AG76" i="13" s="1"/>
  <c r="AF70" i="13"/>
  <c r="AF76" i="13" s="1"/>
  <c r="AE70" i="13"/>
  <c r="AE76" i="13" s="1"/>
  <c r="AD70" i="13"/>
  <c r="AD76" i="13" s="1"/>
  <c r="AC70" i="13"/>
  <c r="AC76" i="13" s="1"/>
  <c r="AB70" i="13"/>
  <c r="AA70" i="13"/>
  <c r="AA76" i="13" s="1"/>
  <c r="Z70" i="13"/>
  <c r="Z76" i="13" s="1"/>
  <c r="Y70" i="13"/>
  <c r="Y76" i="13" s="1"/>
  <c r="X70" i="13"/>
  <c r="X76" i="13" s="1"/>
  <c r="W70" i="13"/>
  <c r="W76" i="13" s="1"/>
  <c r="V70" i="13"/>
  <c r="V76" i="13" s="1"/>
  <c r="U70" i="13"/>
  <c r="U76" i="13" s="1"/>
  <c r="T70" i="13"/>
  <c r="S70" i="13"/>
  <c r="S76" i="13" s="1"/>
  <c r="R70" i="13"/>
  <c r="R76" i="13" s="1"/>
  <c r="Q70" i="13"/>
  <c r="Q76" i="13" s="1"/>
  <c r="P70" i="13"/>
  <c r="P76" i="13" s="1"/>
  <c r="O70" i="13"/>
  <c r="O76" i="13" s="1"/>
  <c r="N70" i="13"/>
  <c r="N76" i="13" s="1"/>
  <c r="M70" i="13"/>
  <c r="M76" i="13" s="1"/>
  <c r="L70" i="13"/>
  <c r="L76" i="13" s="1"/>
  <c r="K70" i="13"/>
  <c r="K76" i="13" s="1"/>
  <c r="J70" i="13"/>
  <c r="J76" i="13" s="1"/>
  <c r="I70" i="13"/>
  <c r="I76" i="13" s="1"/>
  <c r="H70" i="13"/>
  <c r="G70" i="13"/>
  <c r="G76" i="13" s="1"/>
  <c r="F70" i="13"/>
  <c r="F76" i="13" s="1"/>
  <c r="E70" i="13"/>
  <c r="E76" i="13" s="1"/>
  <c r="D70" i="13"/>
  <c r="D76" i="13" s="1"/>
  <c r="H132" i="16" l="1"/>
  <c r="DC133" i="16"/>
  <c r="CM133" i="16"/>
  <c r="BW133" i="16"/>
  <c r="BG133" i="16"/>
  <c r="AQ133" i="16"/>
  <c r="AA133" i="16"/>
  <c r="K133" i="16"/>
  <c r="CY132" i="16"/>
  <c r="CI132" i="16"/>
  <c r="BS132" i="16"/>
  <c r="BC132" i="16"/>
  <c r="AM132" i="16"/>
  <c r="W132" i="16"/>
  <c r="G132" i="16"/>
  <c r="DC131" i="16"/>
  <c r="CU131" i="16"/>
  <c r="CM131" i="16"/>
  <c r="CE131" i="16"/>
  <c r="BW131" i="16"/>
  <c r="BO131" i="16"/>
  <c r="BG131" i="16"/>
  <c r="AY131" i="16"/>
  <c r="AQ131" i="16"/>
  <c r="AI131" i="16"/>
  <c r="AA131" i="16"/>
  <c r="S131" i="16"/>
  <c r="K131" i="16"/>
  <c r="CX132" i="16"/>
  <c r="DB131" i="16"/>
  <c r="CT131" i="16"/>
  <c r="CL131" i="16"/>
  <c r="CD131" i="16"/>
  <c r="BV131" i="16"/>
  <c r="BN131" i="16"/>
  <c r="BF131" i="16"/>
  <c r="AX131" i="16"/>
  <c r="AP131" i="16"/>
  <c r="AH131" i="16"/>
  <c r="Z131" i="16"/>
  <c r="R131" i="16"/>
  <c r="J131" i="16"/>
  <c r="H133" i="16"/>
  <c r="D132" i="16"/>
  <c r="H131" i="16"/>
  <c r="T133" i="16"/>
  <c r="D133" i="16"/>
  <c r="T131" i="16"/>
  <c r="D131" i="16"/>
  <c r="CU133" i="16"/>
  <c r="CE133" i="16"/>
  <c r="BO133" i="16"/>
  <c r="AY133" i="16"/>
  <c r="AI133" i="16"/>
  <c r="S133" i="16"/>
  <c r="DG132" i="16"/>
  <c r="CQ132" i="16"/>
  <c r="CA132" i="16"/>
  <c r="BK132" i="16"/>
  <c r="AU132" i="16"/>
  <c r="AE132" i="16"/>
  <c r="O132" i="16"/>
  <c r="DG131" i="16"/>
  <c r="CY131" i="16"/>
  <c r="CQ131" i="16"/>
  <c r="CI131" i="16"/>
  <c r="CA131" i="16"/>
  <c r="BS131" i="16"/>
  <c r="BK131" i="16"/>
  <c r="BC131" i="16"/>
  <c r="AU131" i="16"/>
  <c r="AM131" i="16"/>
  <c r="AE131" i="16"/>
  <c r="W131" i="16"/>
  <c r="O131" i="16"/>
  <c r="G131" i="16"/>
  <c r="CT133" i="16"/>
  <c r="CD133" i="16"/>
  <c r="DF132" i="16"/>
  <c r="CP132" i="16"/>
  <c r="BZ132" i="16"/>
  <c r="BJ132" i="16"/>
  <c r="AT132" i="16"/>
  <c r="DF131" i="16"/>
  <c r="CX131" i="16"/>
  <c r="CP131" i="16"/>
  <c r="CH131" i="16"/>
  <c r="BZ131" i="16"/>
  <c r="BR131" i="16"/>
  <c r="BJ131" i="16"/>
  <c r="BB131" i="16"/>
  <c r="AT131" i="16"/>
  <c r="AL131" i="16"/>
  <c r="AD131" i="16"/>
  <c r="V131" i="16"/>
  <c r="N131" i="16"/>
  <c r="F131" i="16"/>
  <c r="O118" i="14"/>
  <c r="U117" i="14"/>
  <c r="E117" i="14"/>
  <c r="K116" i="14"/>
  <c r="J119" i="14"/>
  <c r="R117" i="14"/>
  <c r="X119" i="14"/>
  <c r="H119" i="14"/>
  <c r="N118" i="14"/>
  <c r="T117" i="14"/>
  <c r="Z116" i="14"/>
  <c r="J116" i="14"/>
  <c r="T118" i="14"/>
  <c r="P116" i="14"/>
  <c r="K119" i="14"/>
  <c r="Q118" i="14"/>
  <c r="W117" i="14"/>
  <c r="G117" i="14"/>
  <c r="M116" i="14"/>
  <c r="L118" i="14"/>
  <c r="N116" i="14"/>
  <c r="U119" i="14"/>
  <c r="E119" i="14"/>
  <c r="Q117" i="14"/>
  <c r="W116" i="14"/>
  <c r="G116" i="14"/>
  <c r="X118" i="14"/>
  <c r="F117" i="14"/>
  <c r="T119" i="14"/>
  <c r="Z118" i="14"/>
  <c r="P117" i="14"/>
  <c r="V116" i="14"/>
  <c r="F116" i="14"/>
  <c r="W119" i="14"/>
  <c r="G119" i="14"/>
  <c r="M118" i="14"/>
  <c r="S117" i="14"/>
  <c r="Y116" i="14"/>
  <c r="I116" i="14"/>
  <c r="N117" i="14"/>
  <c r="S116" i="14"/>
  <c r="V119" i="14"/>
  <c r="P118" i="14"/>
  <c r="V118" i="14"/>
  <c r="U116" i="14"/>
  <c r="E116" i="14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W194" i="8"/>
  <c r="X194" i="8"/>
  <c r="Y194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W195" i="8"/>
  <c r="X195" i="8"/>
  <c r="Y195" i="8"/>
  <c r="E196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E198" i="8"/>
  <c r="F198" i="8"/>
  <c r="G198" i="8"/>
  <c r="H198" i="8"/>
  <c r="I198" i="8"/>
  <c r="J198" i="8"/>
  <c r="K198" i="8"/>
  <c r="L198" i="8"/>
  <c r="M198" i="8"/>
  <c r="N198" i="8"/>
  <c r="O198" i="8"/>
  <c r="P198" i="8"/>
  <c r="Q198" i="8"/>
  <c r="R198" i="8"/>
  <c r="S198" i="8"/>
  <c r="T198" i="8"/>
  <c r="U198" i="8"/>
  <c r="V198" i="8"/>
  <c r="W198" i="8"/>
  <c r="X198" i="8"/>
  <c r="Y198" i="8"/>
  <c r="E199" i="8"/>
  <c r="F199" i="8"/>
  <c r="G199" i="8"/>
  <c r="H199" i="8"/>
  <c r="I199" i="8"/>
  <c r="J199" i="8"/>
  <c r="K199" i="8"/>
  <c r="L199" i="8"/>
  <c r="M199" i="8"/>
  <c r="N199" i="8"/>
  <c r="O199" i="8"/>
  <c r="P199" i="8"/>
  <c r="Q199" i="8"/>
  <c r="R199" i="8"/>
  <c r="S199" i="8"/>
  <c r="T199" i="8"/>
  <c r="U199" i="8"/>
  <c r="V199" i="8"/>
  <c r="W199" i="8"/>
  <c r="X199" i="8"/>
  <c r="Y199" i="8"/>
  <c r="E200" i="8"/>
  <c r="F200" i="8"/>
  <c r="G200" i="8"/>
  <c r="H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W200" i="8"/>
  <c r="X200" i="8"/>
  <c r="Y200" i="8"/>
  <c r="E201" i="8"/>
  <c r="F201" i="8"/>
  <c r="G201" i="8"/>
  <c r="H201" i="8"/>
  <c r="I201" i="8"/>
  <c r="J201" i="8"/>
  <c r="K201" i="8"/>
  <c r="L201" i="8"/>
  <c r="M201" i="8"/>
  <c r="N201" i="8"/>
  <c r="O201" i="8"/>
  <c r="P201" i="8"/>
  <c r="Q201" i="8"/>
  <c r="R201" i="8"/>
  <c r="S201" i="8"/>
  <c r="T201" i="8"/>
  <c r="U201" i="8"/>
  <c r="V201" i="8"/>
  <c r="W201" i="8"/>
  <c r="X201" i="8"/>
  <c r="Y201" i="8"/>
  <c r="D199" i="8"/>
  <c r="D200" i="8"/>
  <c r="D201" i="8"/>
  <c r="D198" i="8"/>
  <c r="D194" i="8"/>
  <c r="D195" i="8"/>
  <c r="D196" i="8"/>
  <c r="D193" i="8"/>
  <c r="E181" i="8"/>
  <c r="F181" i="8"/>
  <c r="G181" i="8"/>
  <c r="H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Y183" i="8"/>
  <c r="E186" i="8"/>
  <c r="F186" i="8"/>
  <c r="G186" i="8"/>
  <c r="H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W187" i="8"/>
  <c r="X187" i="8"/>
  <c r="Y187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W188" i="8"/>
  <c r="X188" i="8"/>
  <c r="Y188" i="8"/>
  <c r="D188" i="8"/>
  <c r="D187" i="8"/>
  <c r="D186" i="8"/>
  <c r="D183" i="8"/>
  <c r="D182" i="8"/>
  <c r="D181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Z125" i="8"/>
  <c r="AA125" i="8"/>
  <c r="AB125" i="8"/>
  <c r="AC125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AR125" i="8"/>
  <c r="AS125" i="8"/>
  <c r="AT125" i="8"/>
  <c r="AU125" i="8"/>
  <c r="AV125" i="8"/>
  <c r="AW125" i="8"/>
  <c r="AX125" i="8"/>
  <c r="AY125" i="8"/>
  <c r="AZ125" i="8"/>
  <c r="BA125" i="8"/>
  <c r="BB125" i="8"/>
  <c r="BC125" i="8"/>
  <c r="BD125" i="8"/>
  <c r="BE125" i="8"/>
  <c r="BF125" i="8"/>
  <c r="BG125" i="8"/>
  <c r="BH125" i="8"/>
  <c r="BI125" i="8"/>
  <c r="BJ125" i="8"/>
  <c r="BK125" i="8"/>
  <c r="BL125" i="8"/>
  <c r="BM125" i="8"/>
  <c r="BN125" i="8"/>
  <c r="BO125" i="8"/>
  <c r="BP125" i="8"/>
  <c r="BQ125" i="8"/>
  <c r="BR125" i="8"/>
  <c r="BS125" i="8"/>
  <c r="BT125" i="8"/>
  <c r="BU125" i="8"/>
  <c r="BV125" i="8"/>
  <c r="BW125" i="8"/>
  <c r="BX125" i="8"/>
  <c r="BY125" i="8"/>
  <c r="BZ125" i="8"/>
  <c r="CA125" i="8"/>
  <c r="CB125" i="8"/>
  <c r="CC125" i="8"/>
  <c r="CD125" i="8"/>
  <c r="CE125" i="8"/>
  <c r="CF125" i="8"/>
  <c r="CG125" i="8"/>
  <c r="CH125" i="8"/>
  <c r="CI125" i="8"/>
  <c r="CJ125" i="8"/>
  <c r="CK125" i="8"/>
  <c r="CL125" i="8"/>
  <c r="CM125" i="8"/>
  <c r="CN125" i="8"/>
  <c r="CO125" i="8"/>
  <c r="CP125" i="8"/>
  <c r="CQ125" i="8"/>
  <c r="CR125" i="8"/>
  <c r="CS125" i="8"/>
  <c r="CT125" i="8"/>
  <c r="CU125" i="8"/>
  <c r="CV125" i="8"/>
  <c r="CW125" i="8"/>
  <c r="CX125" i="8"/>
  <c r="CY125" i="8"/>
  <c r="CZ125" i="8"/>
  <c r="DA125" i="8"/>
  <c r="DB125" i="8"/>
  <c r="DC125" i="8"/>
  <c r="DD125" i="8"/>
  <c r="DD129" i="8" s="1"/>
  <c r="DE125" i="8"/>
  <c r="DF125" i="8"/>
  <c r="DG125" i="8"/>
  <c r="H126" i="8"/>
  <c r="T126" i="8"/>
  <c r="X126" i="8"/>
  <c r="AJ126" i="8"/>
  <c r="AN126" i="8"/>
  <c r="AZ126" i="8"/>
  <c r="BD126" i="8"/>
  <c r="BP126" i="8"/>
  <c r="BT126" i="8"/>
  <c r="CF126" i="8"/>
  <c r="CJ126" i="8"/>
  <c r="CV126" i="8"/>
  <c r="CZ126" i="8"/>
  <c r="I127" i="8"/>
  <c r="M127" i="8"/>
  <c r="Y127" i="8"/>
  <c r="AC127" i="8"/>
  <c r="AO127" i="8"/>
  <c r="AS127" i="8"/>
  <c r="BE127" i="8"/>
  <c r="BI127" i="8"/>
  <c r="BU127" i="8"/>
  <c r="BY127" i="8"/>
  <c r="CK127" i="8"/>
  <c r="CO127" i="8"/>
  <c r="DA127" i="8"/>
  <c r="DE127" i="8"/>
  <c r="N128" i="8"/>
  <c r="R128" i="8"/>
  <c r="AD128" i="8"/>
  <c r="AH128" i="8"/>
  <c r="AT128" i="8"/>
  <c r="AX128" i="8"/>
  <c r="BJ128" i="8"/>
  <c r="BN128" i="8"/>
  <c r="BZ128" i="8"/>
  <c r="CD128" i="8"/>
  <c r="CP128" i="8"/>
  <c r="CT128" i="8"/>
  <c r="DF128" i="8"/>
  <c r="D128" i="8"/>
  <c r="D125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AV120" i="8"/>
  <c r="AW120" i="8"/>
  <c r="AX120" i="8"/>
  <c r="AY120" i="8"/>
  <c r="AZ120" i="8"/>
  <c r="BA120" i="8"/>
  <c r="BB120" i="8"/>
  <c r="BC120" i="8"/>
  <c r="BD120" i="8"/>
  <c r="BE120" i="8"/>
  <c r="BF120" i="8"/>
  <c r="BG120" i="8"/>
  <c r="BH120" i="8"/>
  <c r="BI120" i="8"/>
  <c r="BJ120" i="8"/>
  <c r="BK120" i="8"/>
  <c r="BL120" i="8"/>
  <c r="BM120" i="8"/>
  <c r="BN120" i="8"/>
  <c r="BO120" i="8"/>
  <c r="BP120" i="8"/>
  <c r="BQ120" i="8"/>
  <c r="BR120" i="8"/>
  <c r="BS120" i="8"/>
  <c r="BT120" i="8"/>
  <c r="BU120" i="8"/>
  <c r="BV120" i="8"/>
  <c r="BW120" i="8"/>
  <c r="BX120" i="8"/>
  <c r="BY120" i="8"/>
  <c r="BZ120" i="8"/>
  <c r="CA120" i="8"/>
  <c r="CB120" i="8"/>
  <c r="CC120" i="8"/>
  <c r="CD120" i="8"/>
  <c r="CE120" i="8"/>
  <c r="CF120" i="8"/>
  <c r="CG120" i="8"/>
  <c r="CH120" i="8"/>
  <c r="CI120" i="8"/>
  <c r="CJ120" i="8"/>
  <c r="CK120" i="8"/>
  <c r="CL120" i="8"/>
  <c r="CM120" i="8"/>
  <c r="CN120" i="8"/>
  <c r="CO120" i="8"/>
  <c r="CP120" i="8"/>
  <c r="CQ120" i="8"/>
  <c r="CR120" i="8"/>
  <c r="CS120" i="8"/>
  <c r="CT120" i="8"/>
  <c r="CU120" i="8"/>
  <c r="CU123" i="8" s="1"/>
  <c r="CU130" i="8" s="1"/>
  <c r="CV120" i="8"/>
  <c r="CW120" i="8"/>
  <c r="CX120" i="8"/>
  <c r="CY120" i="8"/>
  <c r="CZ120" i="8"/>
  <c r="DA120" i="8"/>
  <c r="DB120" i="8"/>
  <c r="DC120" i="8"/>
  <c r="DD120" i="8"/>
  <c r="DE120" i="8"/>
  <c r="DF120" i="8"/>
  <c r="DG120" i="8"/>
  <c r="E121" i="8"/>
  <c r="F121" i="8"/>
  <c r="G121" i="8"/>
  <c r="H121" i="8"/>
  <c r="I121" i="8"/>
  <c r="J121" i="8"/>
  <c r="K121" i="8"/>
  <c r="L121" i="8"/>
  <c r="M121" i="8"/>
  <c r="N121" i="8"/>
  <c r="O121" i="8"/>
  <c r="P121" i="8"/>
  <c r="Q121" i="8"/>
  <c r="R121" i="8"/>
  <c r="S121" i="8"/>
  <c r="T121" i="8"/>
  <c r="T123" i="8" s="1"/>
  <c r="U121" i="8"/>
  <c r="V121" i="8"/>
  <c r="W121" i="8"/>
  <c r="X121" i="8"/>
  <c r="Y121" i="8"/>
  <c r="Z121" i="8"/>
  <c r="AA121" i="8"/>
  <c r="AB121" i="8"/>
  <c r="AC121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AR121" i="8"/>
  <c r="AS121" i="8"/>
  <c r="AT121" i="8"/>
  <c r="AU121" i="8"/>
  <c r="AV121" i="8"/>
  <c r="AW121" i="8"/>
  <c r="AX121" i="8"/>
  <c r="AY121" i="8"/>
  <c r="AZ121" i="8"/>
  <c r="BA121" i="8"/>
  <c r="BB121" i="8"/>
  <c r="BC121" i="8"/>
  <c r="BD121" i="8"/>
  <c r="BD123" i="8" s="1"/>
  <c r="BE121" i="8"/>
  <c r="BF121" i="8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B123" i="8" s="1"/>
  <c r="CC121" i="8"/>
  <c r="CD121" i="8"/>
  <c r="CE121" i="8"/>
  <c r="CF121" i="8"/>
  <c r="CG121" i="8"/>
  <c r="CH121" i="8"/>
  <c r="CI121" i="8"/>
  <c r="CJ121" i="8"/>
  <c r="CJ123" i="8" s="1"/>
  <c r="CJ130" i="8" s="1"/>
  <c r="CK121" i="8"/>
  <c r="CL121" i="8"/>
  <c r="CM121" i="8"/>
  <c r="CN121" i="8"/>
  <c r="CO121" i="8"/>
  <c r="CP121" i="8"/>
  <c r="CQ121" i="8"/>
  <c r="CR121" i="8"/>
  <c r="CS121" i="8"/>
  <c r="CT121" i="8"/>
  <c r="CU121" i="8"/>
  <c r="CV121" i="8"/>
  <c r="CW121" i="8"/>
  <c r="CX121" i="8"/>
  <c r="CY121" i="8"/>
  <c r="CZ121" i="8"/>
  <c r="DA121" i="8"/>
  <c r="DB121" i="8"/>
  <c r="DC121" i="8"/>
  <c r="DD121" i="8"/>
  <c r="DE121" i="8"/>
  <c r="DF121" i="8"/>
  <c r="DG121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Z122" i="8"/>
  <c r="AA122" i="8"/>
  <c r="AB122" i="8"/>
  <c r="AC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BE122" i="8"/>
  <c r="BF122" i="8"/>
  <c r="BG122" i="8"/>
  <c r="BH122" i="8"/>
  <c r="BI122" i="8"/>
  <c r="BJ122" i="8"/>
  <c r="BK122" i="8"/>
  <c r="BL122" i="8"/>
  <c r="BM122" i="8"/>
  <c r="BN122" i="8"/>
  <c r="BO122" i="8"/>
  <c r="BP122" i="8"/>
  <c r="BQ122" i="8"/>
  <c r="BR122" i="8"/>
  <c r="BS122" i="8"/>
  <c r="BT122" i="8"/>
  <c r="BU122" i="8"/>
  <c r="BV122" i="8"/>
  <c r="BW122" i="8"/>
  <c r="BX122" i="8"/>
  <c r="BY122" i="8"/>
  <c r="BZ122" i="8"/>
  <c r="CA122" i="8"/>
  <c r="CB122" i="8"/>
  <c r="CC122" i="8"/>
  <c r="CD122" i="8"/>
  <c r="CE122" i="8"/>
  <c r="CF122" i="8"/>
  <c r="CG122" i="8"/>
  <c r="CH122" i="8"/>
  <c r="CI122" i="8"/>
  <c r="CJ122" i="8"/>
  <c r="CK122" i="8"/>
  <c r="CL122" i="8"/>
  <c r="CM122" i="8"/>
  <c r="CN122" i="8"/>
  <c r="CO122" i="8"/>
  <c r="CP122" i="8"/>
  <c r="CQ122" i="8"/>
  <c r="CR122" i="8"/>
  <c r="CS122" i="8"/>
  <c r="CT122" i="8"/>
  <c r="CU122" i="8"/>
  <c r="CV122" i="8"/>
  <c r="CW122" i="8"/>
  <c r="CX122" i="8"/>
  <c r="CY122" i="8"/>
  <c r="CZ122" i="8"/>
  <c r="DA122" i="8"/>
  <c r="DB122" i="8"/>
  <c r="DC122" i="8"/>
  <c r="DD122" i="8"/>
  <c r="DE122" i="8"/>
  <c r="DF122" i="8"/>
  <c r="DG122" i="8"/>
  <c r="D122" i="8"/>
  <c r="D121" i="8"/>
  <c r="D120" i="8"/>
  <c r="E115" i="8"/>
  <c r="E126" i="8" s="1"/>
  <c r="F115" i="8"/>
  <c r="F126" i="8" s="1"/>
  <c r="G115" i="8"/>
  <c r="G126" i="8" s="1"/>
  <c r="H115" i="8"/>
  <c r="I115" i="8"/>
  <c r="I126" i="8" s="1"/>
  <c r="J115" i="8"/>
  <c r="J126" i="8" s="1"/>
  <c r="K115" i="8"/>
  <c r="K126" i="8" s="1"/>
  <c r="L115" i="8"/>
  <c r="L126" i="8" s="1"/>
  <c r="M115" i="8"/>
  <c r="M126" i="8" s="1"/>
  <c r="N115" i="8"/>
  <c r="N126" i="8" s="1"/>
  <c r="O115" i="8"/>
  <c r="O126" i="8" s="1"/>
  <c r="P115" i="8"/>
  <c r="P126" i="8" s="1"/>
  <c r="Q115" i="8"/>
  <c r="Q126" i="8" s="1"/>
  <c r="R115" i="8"/>
  <c r="R126" i="8" s="1"/>
  <c r="S115" i="8"/>
  <c r="S126" i="8" s="1"/>
  <c r="T115" i="8"/>
  <c r="U115" i="8"/>
  <c r="U126" i="8" s="1"/>
  <c r="V115" i="8"/>
  <c r="V126" i="8" s="1"/>
  <c r="W115" i="8"/>
  <c r="W126" i="8" s="1"/>
  <c r="X115" i="8"/>
  <c r="Y115" i="8"/>
  <c r="Y126" i="8" s="1"/>
  <c r="Z115" i="8"/>
  <c r="Z126" i="8" s="1"/>
  <c r="AA115" i="8"/>
  <c r="AA126" i="8" s="1"/>
  <c r="AB115" i="8"/>
  <c r="AB126" i="8" s="1"/>
  <c r="AC115" i="8"/>
  <c r="AC126" i="8" s="1"/>
  <c r="AD115" i="8"/>
  <c r="AD126" i="8" s="1"/>
  <c r="AE115" i="8"/>
  <c r="AE126" i="8" s="1"/>
  <c r="AF115" i="8"/>
  <c r="AF126" i="8" s="1"/>
  <c r="AG115" i="8"/>
  <c r="AG126" i="8" s="1"/>
  <c r="AH115" i="8"/>
  <c r="AH126" i="8" s="1"/>
  <c r="AI115" i="8"/>
  <c r="AI126" i="8" s="1"/>
  <c r="AJ115" i="8"/>
  <c r="AK115" i="8"/>
  <c r="AK126" i="8" s="1"/>
  <c r="AL115" i="8"/>
  <c r="AL126" i="8" s="1"/>
  <c r="AM115" i="8"/>
  <c r="AM126" i="8" s="1"/>
  <c r="AN115" i="8"/>
  <c r="AO115" i="8"/>
  <c r="AO126" i="8" s="1"/>
  <c r="AP115" i="8"/>
  <c r="AP126" i="8" s="1"/>
  <c r="AQ115" i="8"/>
  <c r="AQ126" i="8" s="1"/>
  <c r="AR115" i="8"/>
  <c r="AR126" i="8" s="1"/>
  <c r="AS115" i="8"/>
  <c r="AS126" i="8" s="1"/>
  <c r="AT115" i="8"/>
  <c r="AT126" i="8" s="1"/>
  <c r="AU115" i="8"/>
  <c r="AU126" i="8" s="1"/>
  <c r="AV115" i="8"/>
  <c r="AV126" i="8" s="1"/>
  <c r="AW115" i="8"/>
  <c r="AW126" i="8" s="1"/>
  <c r="AX115" i="8"/>
  <c r="AX126" i="8" s="1"/>
  <c r="AY115" i="8"/>
  <c r="AY126" i="8" s="1"/>
  <c r="AZ115" i="8"/>
  <c r="BA115" i="8"/>
  <c r="BA126" i="8" s="1"/>
  <c r="BB115" i="8"/>
  <c r="BB126" i="8" s="1"/>
  <c r="BC115" i="8"/>
  <c r="BC126" i="8" s="1"/>
  <c r="BD115" i="8"/>
  <c r="BE115" i="8"/>
  <c r="BE126" i="8" s="1"/>
  <c r="BF115" i="8"/>
  <c r="BF126" i="8" s="1"/>
  <c r="BG115" i="8"/>
  <c r="BG126" i="8" s="1"/>
  <c r="BH115" i="8"/>
  <c r="BH126" i="8" s="1"/>
  <c r="BI115" i="8"/>
  <c r="BI126" i="8" s="1"/>
  <c r="BJ115" i="8"/>
  <c r="BJ126" i="8" s="1"/>
  <c r="BK115" i="8"/>
  <c r="BK126" i="8" s="1"/>
  <c r="BL115" i="8"/>
  <c r="BL126" i="8" s="1"/>
  <c r="BM115" i="8"/>
  <c r="BM126" i="8" s="1"/>
  <c r="BN115" i="8"/>
  <c r="BN126" i="8" s="1"/>
  <c r="BO115" i="8"/>
  <c r="BO126" i="8" s="1"/>
  <c r="BP115" i="8"/>
  <c r="BQ115" i="8"/>
  <c r="BQ126" i="8" s="1"/>
  <c r="BR115" i="8"/>
  <c r="BR126" i="8" s="1"/>
  <c r="BS115" i="8"/>
  <c r="BS126" i="8" s="1"/>
  <c r="BT115" i="8"/>
  <c r="BU115" i="8"/>
  <c r="BU126" i="8" s="1"/>
  <c r="BV115" i="8"/>
  <c r="BV126" i="8" s="1"/>
  <c r="BW115" i="8"/>
  <c r="BW126" i="8" s="1"/>
  <c r="BX115" i="8"/>
  <c r="BX126" i="8" s="1"/>
  <c r="BY115" i="8"/>
  <c r="BY126" i="8" s="1"/>
  <c r="BZ115" i="8"/>
  <c r="BZ126" i="8" s="1"/>
  <c r="CA115" i="8"/>
  <c r="CA126" i="8" s="1"/>
  <c r="CB115" i="8"/>
  <c r="CB126" i="8" s="1"/>
  <c r="CC115" i="8"/>
  <c r="CC126" i="8" s="1"/>
  <c r="CD115" i="8"/>
  <c r="CD126" i="8" s="1"/>
  <c r="CE115" i="8"/>
  <c r="CE126" i="8" s="1"/>
  <c r="CF115" i="8"/>
  <c r="CG115" i="8"/>
  <c r="CG126" i="8" s="1"/>
  <c r="CH115" i="8"/>
  <c r="CH126" i="8" s="1"/>
  <c r="CI115" i="8"/>
  <c r="CI126" i="8" s="1"/>
  <c r="CJ115" i="8"/>
  <c r="CK115" i="8"/>
  <c r="CK126" i="8" s="1"/>
  <c r="CL115" i="8"/>
  <c r="CL126" i="8" s="1"/>
  <c r="CM115" i="8"/>
  <c r="CM126" i="8" s="1"/>
  <c r="CN115" i="8"/>
  <c r="CN126" i="8" s="1"/>
  <c r="CO115" i="8"/>
  <c r="CO126" i="8" s="1"/>
  <c r="CP115" i="8"/>
  <c r="CP126" i="8" s="1"/>
  <c r="CQ115" i="8"/>
  <c r="CQ126" i="8" s="1"/>
  <c r="CR115" i="8"/>
  <c r="CR126" i="8" s="1"/>
  <c r="CS115" i="8"/>
  <c r="CS126" i="8" s="1"/>
  <c r="CT115" i="8"/>
  <c r="CT126" i="8" s="1"/>
  <c r="CU115" i="8"/>
  <c r="CU126" i="8" s="1"/>
  <c r="CV115" i="8"/>
  <c r="CW115" i="8"/>
  <c r="CW126" i="8" s="1"/>
  <c r="CX115" i="8"/>
  <c r="CX126" i="8" s="1"/>
  <c r="CY115" i="8"/>
  <c r="CY126" i="8" s="1"/>
  <c r="CZ115" i="8"/>
  <c r="DA115" i="8"/>
  <c r="DA126" i="8" s="1"/>
  <c r="DB115" i="8"/>
  <c r="DB126" i="8" s="1"/>
  <c r="DC115" i="8"/>
  <c r="DC126" i="8" s="1"/>
  <c r="DD115" i="8"/>
  <c r="DD126" i="8" s="1"/>
  <c r="DE115" i="8"/>
  <c r="DE126" i="8" s="1"/>
  <c r="DF115" i="8"/>
  <c r="DF126" i="8" s="1"/>
  <c r="DG115" i="8"/>
  <c r="DG126" i="8" s="1"/>
  <c r="E116" i="8"/>
  <c r="E127" i="8" s="1"/>
  <c r="F116" i="8"/>
  <c r="F127" i="8" s="1"/>
  <c r="G116" i="8"/>
  <c r="G127" i="8" s="1"/>
  <c r="H116" i="8"/>
  <c r="H127" i="8" s="1"/>
  <c r="I116" i="8"/>
  <c r="J116" i="8"/>
  <c r="J127" i="8" s="1"/>
  <c r="K116" i="8"/>
  <c r="K127" i="8" s="1"/>
  <c r="L116" i="8"/>
  <c r="L127" i="8" s="1"/>
  <c r="M116" i="8"/>
  <c r="N116" i="8"/>
  <c r="N127" i="8" s="1"/>
  <c r="O116" i="8"/>
  <c r="O127" i="8" s="1"/>
  <c r="P116" i="8"/>
  <c r="P127" i="8" s="1"/>
  <c r="Q116" i="8"/>
  <c r="Q127" i="8" s="1"/>
  <c r="R116" i="8"/>
  <c r="R127" i="8" s="1"/>
  <c r="S116" i="8"/>
  <c r="S127" i="8" s="1"/>
  <c r="T116" i="8"/>
  <c r="T127" i="8" s="1"/>
  <c r="U116" i="8"/>
  <c r="U127" i="8" s="1"/>
  <c r="V116" i="8"/>
  <c r="V127" i="8" s="1"/>
  <c r="W116" i="8"/>
  <c r="W127" i="8" s="1"/>
  <c r="X116" i="8"/>
  <c r="X127" i="8" s="1"/>
  <c r="Y116" i="8"/>
  <c r="Z116" i="8"/>
  <c r="Z127" i="8" s="1"/>
  <c r="AA116" i="8"/>
  <c r="AA127" i="8" s="1"/>
  <c r="AB116" i="8"/>
  <c r="AB127" i="8" s="1"/>
  <c r="AC116" i="8"/>
  <c r="AD116" i="8"/>
  <c r="AD127" i="8" s="1"/>
  <c r="AE116" i="8"/>
  <c r="AE127" i="8" s="1"/>
  <c r="AF116" i="8"/>
  <c r="AF127" i="8" s="1"/>
  <c r="AG116" i="8"/>
  <c r="AG127" i="8" s="1"/>
  <c r="AH116" i="8"/>
  <c r="AH127" i="8" s="1"/>
  <c r="AI116" i="8"/>
  <c r="AI127" i="8" s="1"/>
  <c r="AJ116" i="8"/>
  <c r="AJ127" i="8" s="1"/>
  <c r="AK116" i="8"/>
  <c r="AK127" i="8" s="1"/>
  <c r="AL116" i="8"/>
  <c r="AL127" i="8" s="1"/>
  <c r="AM116" i="8"/>
  <c r="AM127" i="8" s="1"/>
  <c r="AN116" i="8"/>
  <c r="AN127" i="8" s="1"/>
  <c r="AO116" i="8"/>
  <c r="AP116" i="8"/>
  <c r="AP127" i="8" s="1"/>
  <c r="AQ116" i="8"/>
  <c r="AQ127" i="8" s="1"/>
  <c r="AR116" i="8"/>
  <c r="AR127" i="8" s="1"/>
  <c r="AS116" i="8"/>
  <c r="AT116" i="8"/>
  <c r="AT127" i="8" s="1"/>
  <c r="AU116" i="8"/>
  <c r="AU127" i="8" s="1"/>
  <c r="AV116" i="8"/>
  <c r="AV127" i="8" s="1"/>
  <c r="AW116" i="8"/>
  <c r="AW127" i="8" s="1"/>
  <c r="AX116" i="8"/>
  <c r="AX127" i="8" s="1"/>
  <c r="AY116" i="8"/>
  <c r="AY127" i="8" s="1"/>
  <c r="AZ116" i="8"/>
  <c r="AZ127" i="8" s="1"/>
  <c r="BA116" i="8"/>
  <c r="BA127" i="8" s="1"/>
  <c r="BB116" i="8"/>
  <c r="BB127" i="8" s="1"/>
  <c r="BC116" i="8"/>
  <c r="BC127" i="8" s="1"/>
  <c r="BD116" i="8"/>
  <c r="BD127" i="8" s="1"/>
  <c r="BE116" i="8"/>
  <c r="BF116" i="8"/>
  <c r="BF127" i="8" s="1"/>
  <c r="BG116" i="8"/>
  <c r="BG127" i="8" s="1"/>
  <c r="BH116" i="8"/>
  <c r="BH127" i="8" s="1"/>
  <c r="BI116" i="8"/>
  <c r="BJ116" i="8"/>
  <c r="BJ127" i="8" s="1"/>
  <c r="BK116" i="8"/>
  <c r="BK127" i="8" s="1"/>
  <c r="BL116" i="8"/>
  <c r="BL127" i="8" s="1"/>
  <c r="BM116" i="8"/>
  <c r="BM127" i="8" s="1"/>
  <c r="BN116" i="8"/>
  <c r="BN127" i="8" s="1"/>
  <c r="BO116" i="8"/>
  <c r="BO127" i="8" s="1"/>
  <c r="BP116" i="8"/>
  <c r="BP127" i="8" s="1"/>
  <c r="BQ116" i="8"/>
  <c r="BQ127" i="8" s="1"/>
  <c r="BR116" i="8"/>
  <c r="BR127" i="8" s="1"/>
  <c r="BS116" i="8"/>
  <c r="BS127" i="8" s="1"/>
  <c r="BT116" i="8"/>
  <c r="BT127" i="8" s="1"/>
  <c r="BU116" i="8"/>
  <c r="BV116" i="8"/>
  <c r="BV127" i="8" s="1"/>
  <c r="BW116" i="8"/>
  <c r="BW127" i="8" s="1"/>
  <c r="BX116" i="8"/>
  <c r="BX127" i="8" s="1"/>
  <c r="BY116" i="8"/>
  <c r="BZ116" i="8"/>
  <c r="BZ127" i="8" s="1"/>
  <c r="CA116" i="8"/>
  <c r="CA127" i="8" s="1"/>
  <c r="CB116" i="8"/>
  <c r="CB127" i="8" s="1"/>
  <c r="CC116" i="8"/>
  <c r="CC127" i="8" s="1"/>
  <c r="CD116" i="8"/>
  <c r="CD127" i="8" s="1"/>
  <c r="CE116" i="8"/>
  <c r="CE127" i="8" s="1"/>
  <c r="CF116" i="8"/>
  <c r="CF127" i="8" s="1"/>
  <c r="CG116" i="8"/>
  <c r="CG127" i="8" s="1"/>
  <c r="CH116" i="8"/>
  <c r="CH127" i="8" s="1"/>
  <c r="CI116" i="8"/>
  <c r="CI127" i="8" s="1"/>
  <c r="CJ116" i="8"/>
  <c r="CJ127" i="8" s="1"/>
  <c r="CK116" i="8"/>
  <c r="CL116" i="8"/>
  <c r="CL127" i="8" s="1"/>
  <c r="CM116" i="8"/>
  <c r="CM127" i="8" s="1"/>
  <c r="CN116" i="8"/>
  <c r="CN127" i="8" s="1"/>
  <c r="CO116" i="8"/>
  <c r="CP116" i="8"/>
  <c r="CP127" i="8" s="1"/>
  <c r="CQ116" i="8"/>
  <c r="CQ127" i="8" s="1"/>
  <c r="CR116" i="8"/>
  <c r="CR127" i="8" s="1"/>
  <c r="CS116" i="8"/>
  <c r="CS127" i="8" s="1"/>
  <c r="CT116" i="8"/>
  <c r="CT127" i="8" s="1"/>
  <c r="CU116" i="8"/>
  <c r="CU127" i="8" s="1"/>
  <c r="CV116" i="8"/>
  <c r="CV127" i="8" s="1"/>
  <c r="CW116" i="8"/>
  <c r="CW127" i="8" s="1"/>
  <c r="CX116" i="8"/>
  <c r="CX127" i="8" s="1"/>
  <c r="CY116" i="8"/>
  <c r="CY127" i="8" s="1"/>
  <c r="CZ116" i="8"/>
  <c r="CZ127" i="8" s="1"/>
  <c r="DA116" i="8"/>
  <c r="DB116" i="8"/>
  <c r="DB127" i="8" s="1"/>
  <c r="DC116" i="8"/>
  <c r="DC127" i="8" s="1"/>
  <c r="DD116" i="8"/>
  <c r="DD127" i="8" s="1"/>
  <c r="DE116" i="8"/>
  <c r="DF116" i="8"/>
  <c r="DF127" i="8" s="1"/>
  <c r="DG116" i="8"/>
  <c r="DG127" i="8" s="1"/>
  <c r="E117" i="8"/>
  <c r="E128" i="8" s="1"/>
  <c r="F117" i="8"/>
  <c r="F128" i="8" s="1"/>
  <c r="G117" i="8"/>
  <c r="G128" i="8" s="1"/>
  <c r="H117" i="8"/>
  <c r="H128" i="8" s="1"/>
  <c r="I117" i="8"/>
  <c r="I128" i="8" s="1"/>
  <c r="J117" i="8"/>
  <c r="J128" i="8" s="1"/>
  <c r="K117" i="8"/>
  <c r="K128" i="8" s="1"/>
  <c r="L117" i="8"/>
  <c r="L128" i="8" s="1"/>
  <c r="M117" i="8"/>
  <c r="M128" i="8" s="1"/>
  <c r="N117" i="8"/>
  <c r="O117" i="8"/>
  <c r="O128" i="8" s="1"/>
  <c r="P117" i="8"/>
  <c r="P128" i="8" s="1"/>
  <c r="Q117" i="8"/>
  <c r="Q128" i="8" s="1"/>
  <c r="R117" i="8"/>
  <c r="S117" i="8"/>
  <c r="S128" i="8" s="1"/>
  <c r="T117" i="8"/>
  <c r="T128" i="8" s="1"/>
  <c r="U117" i="8"/>
  <c r="U128" i="8" s="1"/>
  <c r="V117" i="8"/>
  <c r="V128" i="8" s="1"/>
  <c r="W117" i="8"/>
  <c r="W128" i="8" s="1"/>
  <c r="X117" i="8"/>
  <c r="X128" i="8" s="1"/>
  <c r="Y117" i="8"/>
  <c r="Y128" i="8" s="1"/>
  <c r="Z117" i="8"/>
  <c r="Z128" i="8" s="1"/>
  <c r="AA117" i="8"/>
  <c r="AA128" i="8" s="1"/>
  <c r="AB117" i="8"/>
  <c r="AB128" i="8" s="1"/>
  <c r="AC117" i="8"/>
  <c r="AC128" i="8" s="1"/>
  <c r="AD117" i="8"/>
  <c r="AE117" i="8"/>
  <c r="AE128" i="8" s="1"/>
  <c r="AF117" i="8"/>
  <c r="AF128" i="8" s="1"/>
  <c r="AG117" i="8"/>
  <c r="AG128" i="8" s="1"/>
  <c r="AH117" i="8"/>
  <c r="AI117" i="8"/>
  <c r="AI128" i="8" s="1"/>
  <c r="AJ117" i="8"/>
  <c r="AJ128" i="8" s="1"/>
  <c r="AK117" i="8"/>
  <c r="AK128" i="8" s="1"/>
  <c r="AL117" i="8"/>
  <c r="AL128" i="8" s="1"/>
  <c r="AM117" i="8"/>
  <c r="AM128" i="8" s="1"/>
  <c r="AN117" i="8"/>
  <c r="AN128" i="8" s="1"/>
  <c r="AO117" i="8"/>
  <c r="AO128" i="8" s="1"/>
  <c r="AP117" i="8"/>
  <c r="AP128" i="8" s="1"/>
  <c r="AQ117" i="8"/>
  <c r="AQ128" i="8" s="1"/>
  <c r="AR117" i="8"/>
  <c r="AR128" i="8" s="1"/>
  <c r="AS117" i="8"/>
  <c r="AS128" i="8" s="1"/>
  <c r="AT117" i="8"/>
  <c r="AU117" i="8"/>
  <c r="AU128" i="8" s="1"/>
  <c r="AV117" i="8"/>
  <c r="AV128" i="8" s="1"/>
  <c r="AW117" i="8"/>
  <c r="AW128" i="8" s="1"/>
  <c r="AX117" i="8"/>
  <c r="AY117" i="8"/>
  <c r="AY128" i="8" s="1"/>
  <c r="AZ117" i="8"/>
  <c r="AZ128" i="8" s="1"/>
  <c r="BA117" i="8"/>
  <c r="BA128" i="8" s="1"/>
  <c r="BB117" i="8"/>
  <c r="BB128" i="8" s="1"/>
  <c r="BC117" i="8"/>
  <c r="BC128" i="8" s="1"/>
  <c r="BD117" i="8"/>
  <c r="BD128" i="8" s="1"/>
  <c r="BE117" i="8"/>
  <c r="BE128" i="8" s="1"/>
  <c r="BF117" i="8"/>
  <c r="BF128" i="8" s="1"/>
  <c r="BG117" i="8"/>
  <c r="BG128" i="8" s="1"/>
  <c r="BH117" i="8"/>
  <c r="BH128" i="8" s="1"/>
  <c r="BI117" i="8"/>
  <c r="BI128" i="8" s="1"/>
  <c r="BJ117" i="8"/>
  <c r="BK117" i="8"/>
  <c r="BK128" i="8" s="1"/>
  <c r="BL117" i="8"/>
  <c r="BL128" i="8" s="1"/>
  <c r="BM117" i="8"/>
  <c r="BM128" i="8" s="1"/>
  <c r="BN117" i="8"/>
  <c r="BO117" i="8"/>
  <c r="BO128" i="8" s="1"/>
  <c r="BP117" i="8"/>
  <c r="BP128" i="8" s="1"/>
  <c r="BQ117" i="8"/>
  <c r="BQ128" i="8" s="1"/>
  <c r="BR117" i="8"/>
  <c r="BR128" i="8" s="1"/>
  <c r="BS117" i="8"/>
  <c r="BS128" i="8" s="1"/>
  <c r="BT117" i="8"/>
  <c r="BT128" i="8" s="1"/>
  <c r="BU117" i="8"/>
  <c r="BU128" i="8" s="1"/>
  <c r="BV117" i="8"/>
  <c r="BV128" i="8" s="1"/>
  <c r="BW117" i="8"/>
  <c r="BW128" i="8" s="1"/>
  <c r="BX117" i="8"/>
  <c r="BX128" i="8" s="1"/>
  <c r="BY117" i="8"/>
  <c r="BY128" i="8" s="1"/>
  <c r="BZ117" i="8"/>
  <c r="CA117" i="8"/>
  <c r="CA128" i="8" s="1"/>
  <c r="CB117" i="8"/>
  <c r="CB128" i="8" s="1"/>
  <c r="CC117" i="8"/>
  <c r="CC128" i="8" s="1"/>
  <c r="CD117" i="8"/>
  <c r="CE117" i="8"/>
  <c r="CE128" i="8" s="1"/>
  <c r="CF117" i="8"/>
  <c r="CF128" i="8" s="1"/>
  <c r="CG117" i="8"/>
  <c r="CG128" i="8" s="1"/>
  <c r="CH117" i="8"/>
  <c r="CH128" i="8" s="1"/>
  <c r="CI117" i="8"/>
  <c r="CI128" i="8" s="1"/>
  <c r="CJ117" i="8"/>
  <c r="CJ128" i="8" s="1"/>
  <c r="CK117" i="8"/>
  <c r="CK128" i="8" s="1"/>
  <c r="CL117" i="8"/>
  <c r="CL128" i="8" s="1"/>
  <c r="CM117" i="8"/>
  <c r="CM128" i="8" s="1"/>
  <c r="CN117" i="8"/>
  <c r="CN128" i="8" s="1"/>
  <c r="CO117" i="8"/>
  <c r="CO128" i="8" s="1"/>
  <c r="CP117" i="8"/>
  <c r="CQ117" i="8"/>
  <c r="CQ128" i="8" s="1"/>
  <c r="CR117" i="8"/>
  <c r="CR128" i="8" s="1"/>
  <c r="CS117" i="8"/>
  <c r="CS128" i="8" s="1"/>
  <c r="CT117" i="8"/>
  <c r="CU117" i="8"/>
  <c r="CU128" i="8" s="1"/>
  <c r="CV117" i="8"/>
  <c r="CV128" i="8" s="1"/>
  <c r="CW117" i="8"/>
  <c r="CW128" i="8" s="1"/>
  <c r="CX117" i="8"/>
  <c r="CX128" i="8" s="1"/>
  <c r="CY117" i="8"/>
  <c r="CY128" i="8" s="1"/>
  <c r="CZ117" i="8"/>
  <c r="CZ128" i="8" s="1"/>
  <c r="DA117" i="8"/>
  <c r="DA128" i="8" s="1"/>
  <c r="DB117" i="8"/>
  <c r="DB128" i="8" s="1"/>
  <c r="DC117" i="8"/>
  <c r="DC128" i="8" s="1"/>
  <c r="DD117" i="8"/>
  <c r="DD128" i="8" s="1"/>
  <c r="DE117" i="8"/>
  <c r="DE128" i="8" s="1"/>
  <c r="DF117" i="8"/>
  <c r="DG117" i="8"/>
  <c r="DG128" i="8" s="1"/>
  <c r="D117" i="8"/>
  <c r="D116" i="8"/>
  <c r="D127" i="8" s="1"/>
  <c r="D115" i="8"/>
  <c r="D126" i="8" s="1"/>
  <c r="DE129" i="8" l="1"/>
  <c r="CO129" i="8"/>
  <c r="BY129" i="8"/>
  <c r="BI129" i="8"/>
  <c r="AS129" i="8"/>
  <c r="AC129" i="8"/>
  <c r="M129" i="8"/>
  <c r="H129" i="8"/>
  <c r="CW129" i="8"/>
  <c r="CG129" i="8"/>
  <c r="BQ129" i="8"/>
  <c r="BA129" i="8"/>
  <c r="AK129" i="8"/>
  <c r="U129" i="8"/>
  <c r="DA129" i="8"/>
  <c r="CS129" i="8"/>
  <c r="CK129" i="8"/>
  <c r="CC129" i="8"/>
  <c r="BU129" i="8"/>
  <c r="BM129" i="8"/>
  <c r="BE129" i="8"/>
  <c r="AW129" i="8"/>
  <c r="AO129" i="8"/>
  <c r="AG129" i="8"/>
  <c r="Y129" i="8"/>
  <c r="Q129" i="8"/>
  <c r="CB130" i="8"/>
  <c r="CB133" i="8"/>
  <c r="BD130" i="8"/>
  <c r="BD131" i="8"/>
  <c r="DE133" i="8"/>
  <c r="AO133" i="8"/>
  <c r="CU133" i="8"/>
  <c r="BO133" i="8"/>
  <c r="AM133" i="8"/>
  <c r="AI133" i="8"/>
  <c r="S133" i="8"/>
  <c r="G133" i="8"/>
  <c r="CX123" i="8"/>
  <c r="CX130" i="8" s="1"/>
  <c r="BB132" i="8"/>
  <c r="R132" i="8"/>
  <c r="F132" i="8"/>
  <c r="DE123" i="8"/>
  <c r="DE130" i="8" s="1"/>
  <c r="CW123" i="8"/>
  <c r="CS131" i="8"/>
  <c r="CS123" i="8"/>
  <c r="CS130" i="8" s="1"/>
  <c r="CO123" i="8"/>
  <c r="CK123" i="8"/>
  <c r="CK130" i="8" s="1"/>
  <c r="CG123" i="8"/>
  <c r="CC123" i="8"/>
  <c r="CC130" i="8" s="1"/>
  <c r="BY123" i="8"/>
  <c r="BY133" i="8" s="1"/>
  <c r="BU123" i="8"/>
  <c r="BU130" i="8" s="1"/>
  <c r="BQ123" i="8"/>
  <c r="BM131" i="8"/>
  <c r="BM123" i="8"/>
  <c r="BM130" i="8" s="1"/>
  <c r="BI123" i="8"/>
  <c r="BE123" i="8"/>
  <c r="BE130" i="8" s="1"/>
  <c r="BA123" i="8"/>
  <c r="AW123" i="8"/>
  <c r="AW130" i="8" s="1"/>
  <c r="AS123" i="8"/>
  <c r="AO123" i="8"/>
  <c r="AO130" i="8" s="1"/>
  <c r="AK123" i="8"/>
  <c r="AK132" i="8" s="1"/>
  <c r="AG131" i="8"/>
  <c r="AG123" i="8"/>
  <c r="AG130" i="8" s="1"/>
  <c r="AC123" i="8"/>
  <c r="Y123" i="8"/>
  <c r="Y130" i="8" s="1"/>
  <c r="U123" i="8"/>
  <c r="Q123" i="8"/>
  <c r="Q130" i="8" s="1"/>
  <c r="M123" i="8"/>
  <c r="M132" i="8" s="1"/>
  <c r="I123" i="8"/>
  <c r="I130" i="8" s="1"/>
  <c r="E123" i="8"/>
  <c r="DF123" i="8"/>
  <c r="DF130" i="8" s="1"/>
  <c r="T132" i="8"/>
  <c r="AO132" i="8"/>
  <c r="I129" i="8"/>
  <c r="E129" i="8"/>
  <c r="DA123" i="8"/>
  <c r="DA133" i="8" s="1"/>
  <c r="AV123" i="8"/>
  <c r="CU131" i="8"/>
  <c r="CS133" i="8"/>
  <c r="CC133" i="8"/>
  <c r="BI133" i="8"/>
  <c r="AG133" i="8"/>
  <c r="Y133" i="8"/>
  <c r="I133" i="8"/>
  <c r="CZ132" i="8"/>
  <c r="CV132" i="8"/>
  <c r="CN123" i="8"/>
  <c r="CN133" i="8" s="1"/>
  <c r="CJ132" i="8"/>
  <c r="CF123" i="8"/>
  <c r="CB132" i="8"/>
  <c r="BX123" i="8"/>
  <c r="BX130" i="8" s="1"/>
  <c r="BP123" i="8"/>
  <c r="BP130" i="8" s="1"/>
  <c r="BH123" i="8"/>
  <c r="BD132" i="8"/>
  <c r="AZ123" i="8"/>
  <c r="AZ130" i="8" s="1"/>
  <c r="AR132" i="8"/>
  <c r="AR123" i="8"/>
  <c r="AR130" i="8" s="1"/>
  <c r="AN123" i="8"/>
  <c r="AN130" i="8" s="1"/>
  <c r="AJ123" i="8"/>
  <c r="AJ130" i="8" s="1"/>
  <c r="AB123" i="8"/>
  <c r="AB133" i="8" s="1"/>
  <c r="X123" i="8"/>
  <c r="X130" i="8" s="1"/>
  <c r="T130" i="8"/>
  <c r="T131" i="8"/>
  <c r="L123" i="8"/>
  <c r="L130" i="8" s="1"/>
  <c r="H132" i="8"/>
  <c r="H123" i="8"/>
  <c r="H130" i="8" s="1"/>
  <c r="DG123" i="8"/>
  <c r="DG130" i="8" s="1"/>
  <c r="DC123" i="8"/>
  <c r="DC130" i="8" s="1"/>
  <c r="CY123" i="8"/>
  <c r="CY130" i="8" s="1"/>
  <c r="CQ123" i="8"/>
  <c r="CM123" i="8"/>
  <c r="CM131" i="8"/>
  <c r="CI123" i="8"/>
  <c r="CI130" i="8" s="1"/>
  <c r="CE123" i="8"/>
  <c r="CE130" i="8" s="1"/>
  <c r="CA131" i="8"/>
  <c r="CA123" i="8"/>
  <c r="CA130" i="8" s="1"/>
  <c r="BW123" i="8"/>
  <c r="BW130" i="8" s="1"/>
  <c r="BS123" i="8"/>
  <c r="BS130" i="8" s="1"/>
  <c r="BO123" i="8"/>
  <c r="BO130" i="8" s="1"/>
  <c r="BO131" i="8"/>
  <c r="BK123" i="8"/>
  <c r="BG123" i="8"/>
  <c r="BG130" i="8" s="1"/>
  <c r="BC123" i="8"/>
  <c r="BC130" i="8" s="1"/>
  <c r="AY123" i="8"/>
  <c r="AY130" i="8" s="1"/>
  <c r="AU123" i="8"/>
  <c r="AU130" i="8" s="1"/>
  <c r="AQ123" i="8"/>
  <c r="AQ130" i="8" s="1"/>
  <c r="AM131" i="8"/>
  <c r="AM123" i="8"/>
  <c r="AM130" i="8" s="1"/>
  <c r="AI123" i="8"/>
  <c r="AI131" i="8"/>
  <c r="AE123" i="8"/>
  <c r="AA123" i="8"/>
  <c r="AA130" i="8" s="1"/>
  <c r="AA131" i="8"/>
  <c r="W123" i="8"/>
  <c r="W130" i="8" s="1"/>
  <c r="S123" i="8"/>
  <c r="S130" i="8" s="1"/>
  <c r="O123" i="8"/>
  <c r="O130" i="8" s="1"/>
  <c r="K123" i="8"/>
  <c r="K130" i="8" s="1"/>
  <c r="G123" i="8"/>
  <c r="G130" i="8" s="1"/>
  <c r="CV123" i="8"/>
  <c r="CV130" i="8" s="1"/>
  <c r="BT123" i="8"/>
  <c r="BT130" i="8" s="1"/>
  <c r="AF123" i="8"/>
  <c r="J129" i="8"/>
  <c r="T133" i="8"/>
  <c r="CU132" i="8"/>
  <c r="AA132" i="8"/>
  <c r="DG129" i="8"/>
  <c r="DC129" i="8"/>
  <c r="CY129" i="8"/>
  <c r="CU129" i="8"/>
  <c r="CQ129" i="8"/>
  <c r="CM129" i="8"/>
  <c r="CI129" i="8"/>
  <c r="CE129" i="8"/>
  <c r="CA129" i="8"/>
  <c r="BW129" i="8"/>
  <c r="BS129" i="8"/>
  <c r="BO129" i="8"/>
  <c r="BK129" i="8"/>
  <c r="BG129" i="8"/>
  <c r="BC129" i="8"/>
  <c r="AY129" i="8"/>
  <c r="AU129" i="8"/>
  <c r="AQ129" i="8"/>
  <c r="AM129" i="8"/>
  <c r="AI129" i="8"/>
  <c r="AE129" i="8"/>
  <c r="AA129" i="8"/>
  <c r="W129" i="8"/>
  <c r="S129" i="8"/>
  <c r="O129" i="8"/>
  <c r="K129" i="8"/>
  <c r="G129" i="8"/>
  <c r="CP123" i="8"/>
  <c r="BL123" i="8"/>
  <c r="BL130" i="8" s="1"/>
  <c r="P123" i="8"/>
  <c r="P130" i="8" s="1"/>
  <c r="D123" i="8"/>
  <c r="BB133" i="8"/>
  <c r="J133" i="8"/>
  <c r="F133" i="8"/>
  <c r="CS132" i="8"/>
  <c r="CG132" i="8"/>
  <c r="CC132" i="8"/>
  <c r="BM132" i="8"/>
  <c r="BI132" i="8"/>
  <c r="BE132" i="8"/>
  <c r="AG132" i="8"/>
  <c r="Y132" i="8"/>
  <c r="U132" i="8"/>
  <c r="I132" i="8"/>
  <c r="DD131" i="8"/>
  <c r="CZ123" i="8"/>
  <c r="CZ130" i="8" s="1"/>
  <c r="CV131" i="8"/>
  <c r="CJ131" i="8"/>
  <c r="CB131" i="8"/>
  <c r="D129" i="8"/>
  <c r="DF129" i="8"/>
  <c r="DB129" i="8"/>
  <c r="CX129" i="8"/>
  <c r="CT129" i="8"/>
  <c r="CP129" i="8"/>
  <c r="CL129" i="8"/>
  <c r="CH129" i="8"/>
  <c r="CD129" i="8"/>
  <c r="BZ129" i="8"/>
  <c r="BV129" i="8"/>
  <c r="BR129" i="8"/>
  <c r="BN129" i="8"/>
  <c r="BJ129" i="8"/>
  <c r="BF129" i="8"/>
  <c r="BB129" i="8"/>
  <c r="AX129" i="8"/>
  <c r="AT129" i="8"/>
  <c r="AP129" i="8"/>
  <c r="AL129" i="8"/>
  <c r="AH129" i="8"/>
  <c r="AD129" i="8"/>
  <c r="Z129" i="8"/>
  <c r="V129" i="8"/>
  <c r="R129" i="8"/>
  <c r="N129" i="8"/>
  <c r="F129" i="8"/>
  <c r="DD123" i="8"/>
  <c r="DD133" i="8"/>
  <c r="CJ133" i="8"/>
  <c r="BX133" i="8"/>
  <c r="BD133" i="8"/>
  <c r="AZ133" i="8"/>
  <c r="AR133" i="8"/>
  <c r="H133" i="8"/>
  <c r="CI132" i="8"/>
  <c r="BW132" i="8"/>
  <c r="BO132" i="8"/>
  <c r="BC132" i="8"/>
  <c r="AU132" i="8"/>
  <c r="AM132" i="8"/>
  <c r="W132" i="8"/>
  <c r="DB123" i="8"/>
  <c r="DB133" i="8" s="1"/>
  <c r="CX131" i="8"/>
  <c r="CT123" i="8"/>
  <c r="CT132" i="8" s="1"/>
  <c r="CH123" i="8"/>
  <c r="CH130" i="8" s="1"/>
  <c r="BZ123" i="8"/>
  <c r="BZ133" i="8" s="1"/>
  <c r="BR123" i="8"/>
  <c r="BR133" i="8" s="1"/>
  <c r="BJ123" i="8"/>
  <c r="BJ130" i="8" s="1"/>
  <c r="BB123" i="8"/>
  <c r="BB130" i="8" s="1"/>
  <c r="AT131" i="8"/>
  <c r="AP123" i="8"/>
  <c r="AD123" i="8"/>
  <c r="AD130" i="8" s="1"/>
  <c r="V123" i="8"/>
  <c r="N123" i="8"/>
  <c r="J123" i="8"/>
  <c r="J130" i="8" s="1"/>
  <c r="F123" i="8"/>
  <c r="CZ129" i="8"/>
  <c r="CV129" i="8"/>
  <c r="CR129" i="8"/>
  <c r="CN129" i="8"/>
  <c r="CJ129" i="8"/>
  <c r="CF129" i="8"/>
  <c r="CB129" i="8"/>
  <c r="BX129" i="8"/>
  <c r="BT129" i="8"/>
  <c r="BP129" i="8"/>
  <c r="BL129" i="8"/>
  <c r="BH129" i="8"/>
  <c r="BD129" i="8"/>
  <c r="AZ129" i="8"/>
  <c r="AV129" i="8"/>
  <c r="AR129" i="8"/>
  <c r="AN129" i="8"/>
  <c r="AJ129" i="8"/>
  <c r="AF129" i="8"/>
  <c r="AB129" i="8"/>
  <c r="X129" i="8"/>
  <c r="T129" i="8"/>
  <c r="P129" i="8"/>
  <c r="L129" i="8"/>
  <c r="CR131" i="8"/>
  <c r="CN131" i="8"/>
  <c r="BX131" i="8"/>
  <c r="BL131" i="8"/>
  <c r="L131" i="8"/>
  <c r="H131" i="8"/>
  <c r="AT123" i="8"/>
  <c r="AT130" i="8" s="1"/>
  <c r="AL123" i="8"/>
  <c r="AL130" i="8" s="1"/>
  <c r="J131" i="8"/>
  <c r="G132" i="8"/>
  <c r="BJ131" i="8"/>
  <c r="AD131" i="8"/>
  <c r="R131" i="8"/>
  <c r="CR123" i="8"/>
  <c r="CL123" i="8"/>
  <c r="CL132" i="8" s="1"/>
  <c r="CD123" i="8"/>
  <c r="CD130" i="8" s="1"/>
  <c r="BV123" i="8"/>
  <c r="BN123" i="8"/>
  <c r="BF123" i="8"/>
  <c r="BF132" i="8" s="1"/>
  <c r="AX123" i="8"/>
  <c r="AX130" i="8" s="1"/>
  <c r="AH123" i="8"/>
  <c r="AH130" i="8" s="1"/>
  <c r="Z123" i="8"/>
  <c r="R123" i="8"/>
  <c r="R130" i="8" s="1"/>
  <c r="F111" i="12"/>
  <c r="G111" i="12"/>
  <c r="H111" i="12"/>
  <c r="I111" i="12"/>
  <c r="J111" i="12"/>
  <c r="K111" i="12"/>
  <c r="L111" i="12"/>
  <c r="L112" i="12" s="1"/>
  <c r="L116" i="12" s="1"/>
  <c r="M111" i="12"/>
  <c r="N111" i="12"/>
  <c r="O111" i="12"/>
  <c r="P111" i="12"/>
  <c r="P112" i="12" s="1"/>
  <c r="Q111" i="12"/>
  <c r="R111" i="12"/>
  <c r="S111" i="12"/>
  <c r="T111" i="12"/>
  <c r="T117" i="12" s="1"/>
  <c r="U111" i="12"/>
  <c r="V111" i="12"/>
  <c r="W111" i="12"/>
  <c r="X111" i="12"/>
  <c r="Y111" i="12"/>
  <c r="Z111" i="12"/>
  <c r="E111" i="12"/>
  <c r="E117" i="12" s="1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Z113" i="12"/>
  <c r="E113" i="12"/>
  <c r="E107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R113" i="12" s="1"/>
  <c r="S92" i="12"/>
  <c r="S113" i="12" s="1"/>
  <c r="T92" i="12"/>
  <c r="T113" i="12" s="1"/>
  <c r="U92" i="12"/>
  <c r="U113" i="12" s="1"/>
  <c r="V92" i="12"/>
  <c r="V113" i="12" s="1"/>
  <c r="W92" i="12"/>
  <c r="W113" i="12" s="1"/>
  <c r="X92" i="12"/>
  <c r="X113" i="12" s="1"/>
  <c r="Y92" i="12"/>
  <c r="Y113" i="12" s="1"/>
  <c r="Z92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T108" i="12"/>
  <c r="U108" i="12"/>
  <c r="V108" i="12"/>
  <c r="W108" i="12"/>
  <c r="X108" i="12"/>
  <c r="Y108" i="12"/>
  <c r="Z108" i="12"/>
  <c r="F109" i="12"/>
  <c r="F112" i="12" s="1"/>
  <c r="G109" i="12"/>
  <c r="G112" i="12" s="1"/>
  <c r="H109" i="12"/>
  <c r="I109" i="12"/>
  <c r="J109" i="12"/>
  <c r="J112" i="12" s="1"/>
  <c r="K109" i="12"/>
  <c r="L109" i="12"/>
  <c r="M109" i="12"/>
  <c r="N109" i="12"/>
  <c r="N112" i="12" s="1"/>
  <c r="O109" i="12"/>
  <c r="O112" i="12" s="1"/>
  <c r="P109" i="12"/>
  <c r="Q109" i="12"/>
  <c r="R109" i="12"/>
  <c r="R112" i="12" s="1"/>
  <c r="S109" i="12"/>
  <c r="T109" i="12"/>
  <c r="U109" i="12"/>
  <c r="V109" i="12"/>
  <c r="V112" i="12" s="1"/>
  <c r="W109" i="12"/>
  <c r="W112" i="12" s="1"/>
  <c r="X109" i="12"/>
  <c r="Y109" i="12"/>
  <c r="Z109" i="12"/>
  <c r="Z112" i="12" s="1"/>
  <c r="F110" i="12"/>
  <c r="F116" i="12" s="1"/>
  <c r="G110" i="12"/>
  <c r="H110" i="12"/>
  <c r="I110" i="12"/>
  <c r="I112" i="12" s="1"/>
  <c r="J110" i="12"/>
  <c r="J116" i="12" s="1"/>
  <c r="K110" i="12"/>
  <c r="L110" i="12"/>
  <c r="M110" i="12"/>
  <c r="M112" i="12" s="1"/>
  <c r="M117" i="12" s="1"/>
  <c r="N110" i="12"/>
  <c r="N116" i="12" s="1"/>
  <c r="O110" i="12"/>
  <c r="P110" i="12"/>
  <c r="Q110" i="12"/>
  <c r="Q112" i="12" s="1"/>
  <c r="R110" i="12"/>
  <c r="R116" i="12" s="1"/>
  <c r="S110" i="12"/>
  <c r="T110" i="12"/>
  <c r="U110" i="12"/>
  <c r="U112" i="12" s="1"/>
  <c r="V110" i="12"/>
  <c r="V116" i="12" s="1"/>
  <c r="W110" i="12"/>
  <c r="X110" i="12"/>
  <c r="Y110" i="12"/>
  <c r="Y112" i="12" s="1"/>
  <c r="Z110" i="12"/>
  <c r="Z116" i="12" s="1"/>
  <c r="I117" i="12"/>
  <c r="Q117" i="12"/>
  <c r="U117" i="12"/>
  <c r="Y117" i="12"/>
  <c r="T112" i="12"/>
  <c r="T116" i="12" s="1"/>
  <c r="E112" i="12"/>
  <c r="E116" i="12" s="1"/>
  <c r="E110" i="12"/>
  <c r="E109" i="12"/>
  <c r="E108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E74" i="12"/>
  <c r="E75" i="12"/>
  <c r="E76" i="12"/>
  <c r="E73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E71" i="12"/>
  <c r="E70" i="12"/>
  <c r="E69" i="12"/>
  <c r="E68" i="12"/>
  <c r="E67" i="12"/>
  <c r="CT109" i="6"/>
  <c r="CU109" i="6"/>
  <c r="CV109" i="6"/>
  <c r="CW109" i="6"/>
  <c r="CX109" i="6"/>
  <c r="CY109" i="6"/>
  <c r="CT110" i="6"/>
  <c r="CU110" i="6"/>
  <c r="CU112" i="6" s="1"/>
  <c r="CV110" i="6"/>
  <c r="CW110" i="6"/>
  <c r="CX110" i="6"/>
  <c r="CY110" i="6"/>
  <c r="F109" i="6"/>
  <c r="G109" i="6"/>
  <c r="H109" i="6"/>
  <c r="I109" i="6"/>
  <c r="J109" i="6"/>
  <c r="J111" i="6" s="1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AP109" i="6"/>
  <c r="AQ109" i="6"/>
  <c r="AR109" i="6"/>
  <c r="AS109" i="6"/>
  <c r="AT109" i="6"/>
  <c r="AU109" i="6"/>
  <c r="AV109" i="6"/>
  <c r="AW109" i="6"/>
  <c r="AX109" i="6"/>
  <c r="AY109" i="6"/>
  <c r="AZ109" i="6"/>
  <c r="BA109" i="6"/>
  <c r="BB109" i="6"/>
  <c r="BC109" i="6"/>
  <c r="BD109" i="6"/>
  <c r="BE109" i="6"/>
  <c r="BF109" i="6"/>
  <c r="BG109" i="6"/>
  <c r="BH109" i="6"/>
  <c r="BI109" i="6"/>
  <c r="BJ109" i="6"/>
  <c r="BK109" i="6"/>
  <c r="BL109" i="6"/>
  <c r="BM109" i="6"/>
  <c r="BN109" i="6"/>
  <c r="BO109" i="6"/>
  <c r="BP109" i="6"/>
  <c r="BQ109" i="6"/>
  <c r="BR109" i="6"/>
  <c r="BS109" i="6"/>
  <c r="BT109" i="6"/>
  <c r="BU109" i="6"/>
  <c r="BV109" i="6"/>
  <c r="BW109" i="6"/>
  <c r="BX109" i="6"/>
  <c r="BY109" i="6"/>
  <c r="BZ109" i="6"/>
  <c r="CA109" i="6"/>
  <c r="CB109" i="6"/>
  <c r="CC109" i="6"/>
  <c r="CD109" i="6"/>
  <c r="CE109" i="6"/>
  <c r="CF109" i="6"/>
  <c r="CG109" i="6"/>
  <c r="CH109" i="6"/>
  <c r="CI109" i="6"/>
  <c r="CJ109" i="6"/>
  <c r="CK109" i="6"/>
  <c r="CL109" i="6"/>
  <c r="CM109" i="6"/>
  <c r="CN109" i="6"/>
  <c r="CO109" i="6"/>
  <c r="CP109" i="6"/>
  <c r="CQ109" i="6"/>
  <c r="CR109" i="6"/>
  <c r="CS109" i="6"/>
  <c r="F110" i="6"/>
  <c r="G110" i="6"/>
  <c r="H110" i="6"/>
  <c r="I110" i="6"/>
  <c r="I112" i="6" s="1"/>
  <c r="J110" i="6"/>
  <c r="K110" i="6"/>
  <c r="L110" i="6"/>
  <c r="M110" i="6"/>
  <c r="M112" i="6" s="1"/>
  <c r="N110" i="6"/>
  <c r="O110" i="6"/>
  <c r="P110" i="6"/>
  <c r="Q110" i="6"/>
  <c r="Q112" i="6" s="1"/>
  <c r="R110" i="6"/>
  <c r="S110" i="6"/>
  <c r="T110" i="6"/>
  <c r="U110" i="6"/>
  <c r="U112" i="6" s="1"/>
  <c r="V110" i="6"/>
  <c r="W110" i="6"/>
  <c r="X110" i="6"/>
  <c r="Y110" i="6"/>
  <c r="Y112" i="6" s="1"/>
  <c r="Z110" i="6"/>
  <c r="AA110" i="6"/>
  <c r="AB110" i="6"/>
  <c r="AC110" i="6"/>
  <c r="AC112" i="6" s="1"/>
  <c r="AD110" i="6"/>
  <c r="AE110" i="6"/>
  <c r="AF110" i="6"/>
  <c r="AG110" i="6"/>
  <c r="AG112" i="6" s="1"/>
  <c r="AH110" i="6"/>
  <c r="AI110" i="6"/>
  <c r="AJ110" i="6"/>
  <c r="AK110" i="6"/>
  <c r="AK112" i="6" s="1"/>
  <c r="AL110" i="6"/>
  <c r="AM110" i="6"/>
  <c r="AN110" i="6"/>
  <c r="AO110" i="6"/>
  <c r="AO112" i="6" s="1"/>
  <c r="AP110" i="6"/>
  <c r="AQ110" i="6"/>
  <c r="AR110" i="6"/>
  <c r="AS110" i="6"/>
  <c r="AS112" i="6" s="1"/>
  <c r="AT110" i="6"/>
  <c r="AU110" i="6"/>
  <c r="AV110" i="6"/>
  <c r="AW110" i="6"/>
  <c r="AW112" i="6" s="1"/>
  <c r="AX110" i="6"/>
  <c r="AY110" i="6"/>
  <c r="AZ110" i="6"/>
  <c r="BA110" i="6"/>
  <c r="BA112" i="6" s="1"/>
  <c r="BB110" i="6"/>
  <c r="BC110" i="6"/>
  <c r="BD110" i="6"/>
  <c r="BE110" i="6"/>
  <c r="BE112" i="6" s="1"/>
  <c r="BF110" i="6"/>
  <c r="BG110" i="6"/>
  <c r="BH110" i="6"/>
  <c r="BI110" i="6"/>
  <c r="BI112" i="6" s="1"/>
  <c r="BJ110" i="6"/>
  <c r="BK110" i="6"/>
  <c r="BL110" i="6"/>
  <c r="BM110" i="6"/>
  <c r="BM112" i="6" s="1"/>
  <c r="BN110" i="6"/>
  <c r="BO110" i="6"/>
  <c r="BP110" i="6"/>
  <c r="BQ110" i="6"/>
  <c r="BQ112" i="6" s="1"/>
  <c r="BR110" i="6"/>
  <c r="BS110" i="6"/>
  <c r="BT110" i="6"/>
  <c r="BU110" i="6"/>
  <c r="BU112" i="6" s="1"/>
  <c r="BV110" i="6"/>
  <c r="BW110" i="6"/>
  <c r="BX110" i="6"/>
  <c r="BY110" i="6"/>
  <c r="BY112" i="6" s="1"/>
  <c r="BZ110" i="6"/>
  <c r="CA110" i="6"/>
  <c r="CB110" i="6"/>
  <c r="CC110" i="6"/>
  <c r="CC112" i="6" s="1"/>
  <c r="CD110" i="6"/>
  <c r="CE110" i="6"/>
  <c r="CF110" i="6"/>
  <c r="CG110" i="6"/>
  <c r="CG112" i="6" s="1"/>
  <c r="CH110" i="6"/>
  <c r="CI110" i="6"/>
  <c r="CJ110" i="6"/>
  <c r="CK110" i="6"/>
  <c r="CK112" i="6" s="1"/>
  <c r="CL110" i="6"/>
  <c r="CM110" i="6"/>
  <c r="CN110" i="6"/>
  <c r="CO110" i="6"/>
  <c r="CO112" i="6" s="1"/>
  <c r="CP110" i="6"/>
  <c r="CQ110" i="6"/>
  <c r="CR110" i="6"/>
  <c r="CS110" i="6"/>
  <c r="CS112" i="6" s="1"/>
  <c r="I111" i="6"/>
  <c r="M111" i="6"/>
  <c r="Q111" i="6"/>
  <c r="U111" i="6"/>
  <c r="Y111" i="6"/>
  <c r="AC111" i="6"/>
  <c r="AG111" i="6"/>
  <c r="AK111" i="6"/>
  <c r="AO111" i="6"/>
  <c r="AS111" i="6"/>
  <c r="AW111" i="6"/>
  <c r="BA111" i="6"/>
  <c r="BE111" i="6"/>
  <c r="BI111" i="6"/>
  <c r="BM111" i="6"/>
  <c r="BQ111" i="6"/>
  <c r="BU111" i="6"/>
  <c r="BY111" i="6"/>
  <c r="CC111" i="6"/>
  <c r="CG111" i="6"/>
  <c r="CK111" i="6"/>
  <c r="CO111" i="6"/>
  <c r="G112" i="6"/>
  <c r="K112" i="6"/>
  <c r="O112" i="6"/>
  <c r="S112" i="6"/>
  <c r="W112" i="6"/>
  <c r="AA112" i="6"/>
  <c r="AE112" i="6"/>
  <c r="AI112" i="6"/>
  <c r="AM112" i="6"/>
  <c r="AQ112" i="6"/>
  <c r="AU112" i="6"/>
  <c r="AY112" i="6"/>
  <c r="BC112" i="6"/>
  <c r="BG112" i="6"/>
  <c r="BK112" i="6"/>
  <c r="BO112" i="6"/>
  <c r="BS112" i="6"/>
  <c r="BW112" i="6"/>
  <c r="CA112" i="6"/>
  <c r="CE112" i="6"/>
  <c r="CI112" i="6"/>
  <c r="CM112" i="6"/>
  <c r="CQ112" i="6"/>
  <c r="E110" i="6"/>
  <c r="E109" i="6"/>
  <c r="F107" i="6"/>
  <c r="F111" i="6" s="1"/>
  <c r="G107" i="6"/>
  <c r="H107" i="6"/>
  <c r="H111" i="6" s="1"/>
  <c r="I107" i="6"/>
  <c r="J107" i="6"/>
  <c r="K107" i="6"/>
  <c r="L107" i="6"/>
  <c r="L111" i="6" s="1"/>
  <c r="M107" i="6"/>
  <c r="N107" i="6"/>
  <c r="N111" i="6" s="1"/>
  <c r="O107" i="6"/>
  <c r="P107" i="6"/>
  <c r="P111" i="6" s="1"/>
  <c r="Q107" i="6"/>
  <c r="R107" i="6"/>
  <c r="R111" i="6" s="1"/>
  <c r="S107" i="6"/>
  <c r="T107" i="6"/>
  <c r="T111" i="6" s="1"/>
  <c r="U107" i="6"/>
  <c r="V107" i="6"/>
  <c r="V111" i="6" s="1"/>
  <c r="W107" i="6"/>
  <c r="X107" i="6"/>
  <c r="X111" i="6" s="1"/>
  <c r="Y107" i="6"/>
  <c r="Z107" i="6"/>
  <c r="Z111" i="6" s="1"/>
  <c r="AA107" i="6"/>
  <c r="AB107" i="6"/>
  <c r="AB111" i="6" s="1"/>
  <c r="AC107" i="6"/>
  <c r="AD107" i="6"/>
  <c r="AD111" i="6" s="1"/>
  <c r="AE107" i="6"/>
  <c r="AF107" i="6"/>
  <c r="AF111" i="6" s="1"/>
  <c r="AG107" i="6"/>
  <c r="AH107" i="6"/>
  <c r="AH111" i="6" s="1"/>
  <c r="AI107" i="6"/>
  <c r="AJ107" i="6"/>
  <c r="AJ111" i="6" s="1"/>
  <c r="AK107" i="6"/>
  <c r="AL107" i="6"/>
  <c r="AL111" i="6" s="1"/>
  <c r="AM107" i="6"/>
  <c r="AN107" i="6"/>
  <c r="AN111" i="6" s="1"/>
  <c r="AO107" i="6"/>
  <c r="AP107" i="6"/>
  <c r="AP111" i="6" s="1"/>
  <c r="AQ107" i="6"/>
  <c r="AR107" i="6"/>
  <c r="AR111" i="6" s="1"/>
  <c r="AS107" i="6"/>
  <c r="AT107" i="6"/>
  <c r="AT111" i="6" s="1"/>
  <c r="AU107" i="6"/>
  <c r="AV107" i="6"/>
  <c r="AV111" i="6" s="1"/>
  <c r="AW107" i="6"/>
  <c r="AX107" i="6"/>
  <c r="AX111" i="6" s="1"/>
  <c r="AY107" i="6"/>
  <c r="AZ107" i="6"/>
  <c r="AZ111" i="6" s="1"/>
  <c r="BA107" i="6"/>
  <c r="BB107" i="6"/>
  <c r="BB111" i="6" s="1"/>
  <c r="BC107" i="6"/>
  <c r="BD107" i="6"/>
  <c r="BD111" i="6" s="1"/>
  <c r="BE107" i="6"/>
  <c r="BF107" i="6"/>
  <c r="BF111" i="6" s="1"/>
  <c r="BG107" i="6"/>
  <c r="BH107" i="6"/>
  <c r="BH111" i="6" s="1"/>
  <c r="BI107" i="6"/>
  <c r="BJ107" i="6"/>
  <c r="BJ111" i="6" s="1"/>
  <c r="BK107" i="6"/>
  <c r="BL107" i="6"/>
  <c r="BL111" i="6" s="1"/>
  <c r="BM107" i="6"/>
  <c r="BN107" i="6"/>
  <c r="BN111" i="6" s="1"/>
  <c r="BO107" i="6"/>
  <c r="BP107" i="6"/>
  <c r="BP111" i="6" s="1"/>
  <c r="BQ107" i="6"/>
  <c r="BR107" i="6"/>
  <c r="BR111" i="6" s="1"/>
  <c r="BS107" i="6"/>
  <c r="BT107" i="6"/>
  <c r="BT111" i="6" s="1"/>
  <c r="BU107" i="6"/>
  <c r="BV107" i="6"/>
  <c r="BV111" i="6" s="1"/>
  <c r="BW107" i="6"/>
  <c r="BX107" i="6"/>
  <c r="BX111" i="6" s="1"/>
  <c r="BY107" i="6"/>
  <c r="BZ107" i="6"/>
  <c r="BZ111" i="6" s="1"/>
  <c r="CA107" i="6"/>
  <c r="CB107" i="6"/>
  <c r="CB111" i="6" s="1"/>
  <c r="CC107" i="6"/>
  <c r="CD107" i="6"/>
  <c r="CD111" i="6" s="1"/>
  <c r="CE107" i="6"/>
  <c r="CF107" i="6"/>
  <c r="CF111" i="6" s="1"/>
  <c r="CG107" i="6"/>
  <c r="CH107" i="6"/>
  <c r="CH111" i="6" s="1"/>
  <c r="CI107" i="6"/>
  <c r="CJ107" i="6"/>
  <c r="CJ111" i="6" s="1"/>
  <c r="CK107" i="6"/>
  <c r="CL107" i="6"/>
  <c r="CL111" i="6" s="1"/>
  <c r="CM107" i="6"/>
  <c r="CN107" i="6"/>
  <c r="CN111" i="6" s="1"/>
  <c r="CO107" i="6"/>
  <c r="CP107" i="6"/>
  <c r="CP111" i="6" s="1"/>
  <c r="CQ107" i="6"/>
  <c r="CR107" i="6"/>
  <c r="CS107" i="6"/>
  <c r="CT107" i="6"/>
  <c r="CU107" i="6"/>
  <c r="CV107" i="6"/>
  <c r="CW107" i="6"/>
  <c r="CX107" i="6"/>
  <c r="CY107" i="6"/>
  <c r="F108" i="6"/>
  <c r="G108" i="6"/>
  <c r="H108" i="6"/>
  <c r="H112" i="6" s="1"/>
  <c r="I108" i="6"/>
  <c r="J108" i="6"/>
  <c r="K108" i="6"/>
  <c r="L108" i="6"/>
  <c r="L112" i="6" s="1"/>
  <c r="M108" i="6"/>
  <c r="N108" i="6"/>
  <c r="O108" i="6"/>
  <c r="P108" i="6"/>
  <c r="P112" i="6" s="1"/>
  <c r="Q108" i="6"/>
  <c r="R108" i="6"/>
  <c r="S108" i="6"/>
  <c r="T108" i="6"/>
  <c r="T112" i="6" s="1"/>
  <c r="U108" i="6"/>
  <c r="V108" i="6"/>
  <c r="W108" i="6"/>
  <c r="X108" i="6"/>
  <c r="X112" i="6" s="1"/>
  <c r="Y108" i="6"/>
  <c r="Z108" i="6"/>
  <c r="AA108" i="6"/>
  <c r="AB108" i="6"/>
  <c r="AB112" i="6" s="1"/>
  <c r="AC108" i="6"/>
  <c r="AD108" i="6"/>
  <c r="AE108" i="6"/>
  <c r="AF108" i="6"/>
  <c r="AF112" i="6" s="1"/>
  <c r="AG108" i="6"/>
  <c r="AH108" i="6"/>
  <c r="AI108" i="6"/>
  <c r="AJ108" i="6"/>
  <c r="AJ112" i="6" s="1"/>
  <c r="AK108" i="6"/>
  <c r="AL108" i="6"/>
  <c r="AM108" i="6"/>
  <c r="AN108" i="6"/>
  <c r="AN112" i="6" s="1"/>
  <c r="AO108" i="6"/>
  <c r="AP108" i="6"/>
  <c r="AQ108" i="6"/>
  <c r="AR108" i="6"/>
  <c r="AR112" i="6" s="1"/>
  <c r="AS108" i="6"/>
  <c r="AT108" i="6"/>
  <c r="AU108" i="6"/>
  <c r="AV108" i="6"/>
  <c r="AV112" i="6" s="1"/>
  <c r="AW108" i="6"/>
  <c r="AX108" i="6"/>
  <c r="AY108" i="6"/>
  <c r="AZ108" i="6"/>
  <c r="AZ112" i="6" s="1"/>
  <c r="BA108" i="6"/>
  <c r="BB108" i="6"/>
  <c r="BC108" i="6"/>
  <c r="BD108" i="6"/>
  <c r="BD112" i="6" s="1"/>
  <c r="BE108" i="6"/>
  <c r="BF108" i="6"/>
  <c r="BG108" i="6"/>
  <c r="BH108" i="6"/>
  <c r="BH112" i="6" s="1"/>
  <c r="BI108" i="6"/>
  <c r="BJ108" i="6"/>
  <c r="BK108" i="6"/>
  <c r="BL108" i="6"/>
  <c r="BL112" i="6" s="1"/>
  <c r="BM108" i="6"/>
  <c r="BN108" i="6"/>
  <c r="BO108" i="6"/>
  <c r="BP108" i="6"/>
  <c r="BP112" i="6" s="1"/>
  <c r="BQ108" i="6"/>
  <c r="BR108" i="6"/>
  <c r="BS108" i="6"/>
  <c r="BT108" i="6"/>
  <c r="BT112" i="6" s="1"/>
  <c r="BU108" i="6"/>
  <c r="BV108" i="6"/>
  <c r="BW108" i="6"/>
  <c r="BX108" i="6"/>
  <c r="BX112" i="6" s="1"/>
  <c r="BY108" i="6"/>
  <c r="BZ108" i="6"/>
  <c r="CA108" i="6"/>
  <c r="CB108" i="6"/>
  <c r="CB112" i="6" s="1"/>
  <c r="CC108" i="6"/>
  <c r="CD108" i="6"/>
  <c r="CE108" i="6"/>
  <c r="CF108" i="6"/>
  <c r="CF112" i="6" s="1"/>
  <c r="CG108" i="6"/>
  <c r="CH108" i="6"/>
  <c r="CI108" i="6"/>
  <c r="CJ108" i="6"/>
  <c r="CJ112" i="6" s="1"/>
  <c r="CK108" i="6"/>
  <c r="CL108" i="6"/>
  <c r="CM108" i="6"/>
  <c r="CN108" i="6"/>
  <c r="CN112" i="6" s="1"/>
  <c r="CO108" i="6"/>
  <c r="CP108" i="6"/>
  <c r="CQ108" i="6"/>
  <c r="CR108" i="6"/>
  <c r="CR112" i="6" s="1"/>
  <c r="CS108" i="6"/>
  <c r="CT108" i="6"/>
  <c r="CT112" i="6" s="1"/>
  <c r="CU108" i="6"/>
  <c r="CV108" i="6"/>
  <c r="CW108" i="6"/>
  <c r="CX108" i="6"/>
  <c r="CY108" i="6"/>
  <c r="E108" i="6"/>
  <c r="E107" i="6"/>
  <c r="E111" i="6" s="1"/>
  <c r="CR105" i="6"/>
  <c r="CR106" i="6"/>
  <c r="CT105" i="6"/>
  <c r="CU106" i="6"/>
  <c r="CT106" i="6"/>
  <c r="CS106" i="6" s="1"/>
  <c r="CU105" i="6"/>
  <c r="CS105" i="6" s="1"/>
  <c r="CQ105" i="6"/>
  <c r="CL101" i="6"/>
  <c r="CL103" i="6"/>
  <c r="CL102" i="6"/>
  <c r="CL100" i="6"/>
  <c r="CL104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AR106" i="6"/>
  <c r="AS106" i="6"/>
  <c r="AT106" i="6"/>
  <c r="AU106" i="6"/>
  <c r="AV106" i="6"/>
  <c r="AW106" i="6"/>
  <c r="AX106" i="6"/>
  <c r="AY106" i="6"/>
  <c r="AZ106" i="6"/>
  <c r="BA106" i="6"/>
  <c r="BB106" i="6"/>
  <c r="BC106" i="6"/>
  <c r="BD106" i="6"/>
  <c r="BE106" i="6"/>
  <c r="BF106" i="6"/>
  <c r="BG106" i="6"/>
  <c r="BH106" i="6"/>
  <c r="BI106" i="6"/>
  <c r="BJ106" i="6"/>
  <c r="BK106" i="6"/>
  <c r="BL106" i="6"/>
  <c r="BM106" i="6"/>
  <c r="BN106" i="6"/>
  <c r="BO106" i="6"/>
  <c r="BP106" i="6"/>
  <c r="BQ106" i="6"/>
  <c r="BR106" i="6"/>
  <c r="BS106" i="6"/>
  <c r="BT106" i="6"/>
  <c r="BU106" i="6"/>
  <c r="BV106" i="6"/>
  <c r="BW106" i="6"/>
  <c r="BX106" i="6"/>
  <c r="BY106" i="6"/>
  <c r="BZ106" i="6"/>
  <c r="CA106" i="6"/>
  <c r="CB106" i="6"/>
  <c r="CC106" i="6"/>
  <c r="CD106" i="6"/>
  <c r="CE106" i="6"/>
  <c r="CF106" i="6"/>
  <c r="CG106" i="6"/>
  <c r="CH106" i="6"/>
  <c r="CI106" i="6"/>
  <c r="CJ106" i="6"/>
  <c r="CK106" i="6"/>
  <c r="CL106" i="6"/>
  <c r="CM106" i="6"/>
  <c r="CN106" i="6"/>
  <c r="CO106" i="6"/>
  <c r="CP106" i="6"/>
  <c r="CQ106" i="6"/>
  <c r="E106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AP105" i="6"/>
  <c r="AQ105" i="6"/>
  <c r="AR105" i="6"/>
  <c r="AS105" i="6"/>
  <c r="AT105" i="6"/>
  <c r="AU105" i="6"/>
  <c r="AV105" i="6"/>
  <c r="AW105" i="6"/>
  <c r="AX105" i="6"/>
  <c r="AY105" i="6"/>
  <c r="AZ105" i="6"/>
  <c r="BA105" i="6"/>
  <c r="BB105" i="6"/>
  <c r="BC105" i="6"/>
  <c r="BD105" i="6"/>
  <c r="BE105" i="6"/>
  <c r="BF105" i="6"/>
  <c r="BG105" i="6"/>
  <c r="BH105" i="6"/>
  <c r="BI105" i="6"/>
  <c r="BJ105" i="6"/>
  <c r="BK105" i="6"/>
  <c r="BL105" i="6"/>
  <c r="BM105" i="6"/>
  <c r="BN105" i="6"/>
  <c r="BO105" i="6"/>
  <c r="BP105" i="6"/>
  <c r="BQ105" i="6"/>
  <c r="BR105" i="6"/>
  <c r="BS105" i="6"/>
  <c r="BT105" i="6"/>
  <c r="BU105" i="6"/>
  <c r="BV105" i="6"/>
  <c r="BW105" i="6"/>
  <c r="BX105" i="6"/>
  <c r="BY105" i="6"/>
  <c r="BZ105" i="6"/>
  <c r="CA105" i="6"/>
  <c r="CB105" i="6"/>
  <c r="CC105" i="6"/>
  <c r="CD105" i="6"/>
  <c r="CE105" i="6"/>
  <c r="CF105" i="6"/>
  <c r="CG105" i="6"/>
  <c r="CH105" i="6"/>
  <c r="CI105" i="6"/>
  <c r="CJ105" i="6"/>
  <c r="CK105" i="6"/>
  <c r="CL105" i="6"/>
  <c r="CM105" i="6"/>
  <c r="CN105" i="6"/>
  <c r="CO105" i="6"/>
  <c r="CP105" i="6"/>
  <c r="E105" i="6"/>
  <c r="F99" i="6"/>
  <c r="F104" i="6" s="1"/>
  <c r="G99" i="6"/>
  <c r="G104" i="6" s="1"/>
  <c r="H99" i="6"/>
  <c r="H104" i="6" s="1"/>
  <c r="I99" i="6"/>
  <c r="I104" i="6" s="1"/>
  <c r="J99" i="6"/>
  <c r="J104" i="6" s="1"/>
  <c r="K99" i="6"/>
  <c r="K104" i="6" s="1"/>
  <c r="L99" i="6"/>
  <c r="L104" i="6" s="1"/>
  <c r="M99" i="6"/>
  <c r="M104" i="6" s="1"/>
  <c r="N99" i="6"/>
  <c r="N104" i="6" s="1"/>
  <c r="O99" i="6"/>
  <c r="O104" i="6" s="1"/>
  <c r="P99" i="6"/>
  <c r="P104" i="6" s="1"/>
  <c r="Q99" i="6"/>
  <c r="Q104" i="6" s="1"/>
  <c r="R99" i="6"/>
  <c r="R104" i="6" s="1"/>
  <c r="S99" i="6"/>
  <c r="S104" i="6" s="1"/>
  <c r="T99" i="6"/>
  <c r="T104" i="6" s="1"/>
  <c r="U99" i="6"/>
  <c r="U104" i="6" s="1"/>
  <c r="V99" i="6"/>
  <c r="V104" i="6" s="1"/>
  <c r="W99" i="6"/>
  <c r="W104" i="6" s="1"/>
  <c r="X99" i="6"/>
  <c r="X104" i="6" s="1"/>
  <c r="Y99" i="6"/>
  <c r="Y104" i="6" s="1"/>
  <c r="Z99" i="6"/>
  <c r="Z104" i="6" s="1"/>
  <c r="AA99" i="6"/>
  <c r="AA104" i="6" s="1"/>
  <c r="AB99" i="6"/>
  <c r="AB104" i="6" s="1"/>
  <c r="AC99" i="6"/>
  <c r="AC104" i="6" s="1"/>
  <c r="AD99" i="6"/>
  <c r="AD104" i="6" s="1"/>
  <c r="AE99" i="6"/>
  <c r="AE104" i="6" s="1"/>
  <c r="AF99" i="6"/>
  <c r="AF104" i="6" s="1"/>
  <c r="AG99" i="6"/>
  <c r="AG104" i="6" s="1"/>
  <c r="AH99" i="6"/>
  <c r="AH104" i="6" s="1"/>
  <c r="AI99" i="6"/>
  <c r="AI104" i="6" s="1"/>
  <c r="AJ99" i="6"/>
  <c r="AJ104" i="6" s="1"/>
  <c r="AK99" i="6"/>
  <c r="AK104" i="6" s="1"/>
  <c r="AL99" i="6"/>
  <c r="AL104" i="6" s="1"/>
  <c r="AM99" i="6"/>
  <c r="AM104" i="6" s="1"/>
  <c r="AN99" i="6"/>
  <c r="AN104" i="6" s="1"/>
  <c r="AO99" i="6"/>
  <c r="AO104" i="6" s="1"/>
  <c r="AP99" i="6"/>
  <c r="AP104" i="6" s="1"/>
  <c r="AQ99" i="6"/>
  <c r="AQ104" i="6" s="1"/>
  <c r="AR99" i="6"/>
  <c r="AR104" i="6" s="1"/>
  <c r="AS99" i="6"/>
  <c r="AS104" i="6" s="1"/>
  <c r="AT99" i="6"/>
  <c r="AT104" i="6" s="1"/>
  <c r="AU99" i="6"/>
  <c r="AU104" i="6" s="1"/>
  <c r="AV99" i="6"/>
  <c r="AV104" i="6" s="1"/>
  <c r="AW99" i="6"/>
  <c r="AW104" i="6" s="1"/>
  <c r="AX99" i="6"/>
  <c r="AX104" i="6" s="1"/>
  <c r="AY99" i="6"/>
  <c r="AY104" i="6" s="1"/>
  <c r="AZ99" i="6"/>
  <c r="AZ104" i="6" s="1"/>
  <c r="BA99" i="6"/>
  <c r="BA104" i="6" s="1"/>
  <c r="BB99" i="6"/>
  <c r="BB104" i="6" s="1"/>
  <c r="BC99" i="6"/>
  <c r="BC104" i="6" s="1"/>
  <c r="BD99" i="6"/>
  <c r="BD104" i="6" s="1"/>
  <c r="BE99" i="6"/>
  <c r="BE104" i="6" s="1"/>
  <c r="BF99" i="6"/>
  <c r="BF104" i="6" s="1"/>
  <c r="BG99" i="6"/>
  <c r="BG104" i="6" s="1"/>
  <c r="BH99" i="6"/>
  <c r="BH104" i="6" s="1"/>
  <c r="BI99" i="6"/>
  <c r="BI104" i="6" s="1"/>
  <c r="BJ99" i="6"/>
  <c r="BJ104" i="6" s="1"/>
  <c r="BK99" i="6"/>
  <c r="BK104" i="6" s="1"/>
  <c r="BL99" i="6"/>
  <c r="BL104" i="6" s="1"/>
  <c r="BM99" i="6"/>
  <c r="BM104" i="6" s="1"/>
  <c r="BN99" i="6"/>
  <c r="BN104" i="6" s="1"/>
  <c r="BO99" i="6"/>
  <c r="BO104" i="6" s="1"/>
  <c r="BP99" i="6"/>
  <c r="BP104" i="6" s="1"/>
  <c r="BQ99" i="6"/>
  <c r="BQ104" i="6" s="1"/>
  <c r="BR99" i="6"/>
  <c r="BR104" i="6" s="1"/>
  <c r="BS99" i="6"/>
  <c r="BS104" i="6" s="1"/>
  <c r="BT99" i="6"/>
  <c r="BT104" i="6" s="1"/>
  <c r="BU99" i="6"/>
  <c r="BU104" i="6" s="1"/>
  <c r="BV99" i="6"/>
  <c r="BV104" i="6" s="1"/>
  <c r="BW99" i="6"/>
  <c r="BW104" i="6" s="1"/>
  <c r="BX99" i="6"/>
  <c r="BX104" i="6" s="1"/>
  <c r="BY99" i="6"/>
  <c r="BY104" i="6" s="1"/>
  <c r="BZ99" i="6"/>
  <c r="BZ104" i="6" s="1"/>
  <c r="CA99" i="6"/>
  <c r="CA104" i="6" s="1"/>
  <c r="CB99" i="6"/>
  <c r="CB104" i="6" s="1"/>
  <c r="CC99" i="6"/>
  <c r="CC104" i="6" s="1"/>
  <c r="CD99" i="6"/>
  <c r="CD104" i="6" s="1"/>
  <c r="CE99" i="6"/>
  <c r="CE104" i="6" s="1"/>
  <c r="CF99" i="6"/>
  <c r="CF104" i="6" s="1"/>
  <c r="CG99" i="6"/>
  <c r="CG104" i="6" s="1"/>
  <c r="CH99" i="6"/>
  <c r="CH104" i="6" s="1"/>
  <c r="CI99" i="6"/>
  <c r="CI104" i="6" s="1"/>
  <c r="CJ99" i="6"/>
  <c r="CJ104" i="6" s="1"/>
  <c r="CK99" i="6"/>
  <c r="CK104" i="6" s="1"/>
  <c r="CM99" i="6"/>
  <c r="CM104" i="6" s="1"/>
  <c r="CN99" i="6"/>
  <c r="CN104" i="6" s="1"/>
  <c r="CO99" i="6"/>
  <c r="CO104" i="6" s="1"/>
  <c r="CP99" i="6"/>
  <c r="CP104" i="6" s="1"/>
  <c r="CQ99" i="6"/>
  <c r="CQ104" i="6" s="1"/>
  <c r="CR99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AR100" i="6"/>
  <c r="AS100" i="6"/>
  <c r="AT100" i="6"/>
  <c r="AU100" i="6"/>
  <c r="AV100" i="6"/>
  <c r="AW100" i="6"/>
  <c r="AX100" i="6"/>
  <c r="AY100" i="6"/>
  <c r="AZ100" i="6"/>
  <c r="BA100" i="6"/>
  <c r="BB100" i="6"/>
  <c r="BC100" i="6"/>
  <c r="BD100" i="6"/>
  <c r="BE100" i="6"/>
  <c r="BF100" i="6"/>
  <c r="BG100" i="6"/>
  <c r="BH100" i="6"/>
  <c r="BI100" i="6"/>
  <c r="BJ100" i="6"/>
  <c r="BK100" i="6"/>
  <c r="BL100" i="6"/>
  <c r="BM100" i="6"/>
  <c r="BN100" i="6"/>
  <c r="BO100" i="6"/>
  <c r="BP100" i="6"/>
  <c r="BQ100" i="6"/>
  <c r="BR100" i="6"/>
  <c r="BS100" i="6"/>
  <c r="BT100" i="6"/>
  <c r="BU100" i="6"/>
  <c r="BV100" i="6"/>
  <c r="BW100" i="6"/>
  <c r="BX100" i="6"/>
  <c r="BY100" i="6"/>
  <c r="BZ100" i="6"/>
  <c r="CA100" i="6"/>
  <c r="CB100" i="6"/>
  <c r="CC100" i="6"/>
  <c r="CD100" i="6"/>
  <c r="CE100" i="6"/>
  <c r="CF100" i="6"/>
  <c r="CG100" i="6"/>
  <c r="CH100" i="6"/>
  <c r="CI100" i="6"/>
  <c r="CJ100" i="6"/>
  <c r="CK100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AQ101" i="6"/>
  <c r="AR101" i="6"/>
  <c r="AS101" i="6"/>
  <c r="AT101" i="6"/>
  <c r="AU101" i="6"/>
  <c r="AV101" i="6"/>
  <c r="AW101" i="6"/>
  <c r="AX101" i="6"/>
  <c r="AY101" i="6"/>
  <c r="AZ101" i="6"/>
  <c r="BA101" i="6"/>
  <c r="BB101" i="6"/>
  <c r="BC101" i="6"/>
  <c r="BD101" i="6"/>
  <c r="BE101" i="6"/>
  <c r="BF101" i="6"/>
  <c r="BG101" i="6"/>
  <c r="BH101" i="6"/>
  <c r="BI101" i="6"/>
  <c r="BJ101" i="6"/>
  <c r="BK101" i="6"/>
  <c r="BL101" i="6"/>
  <c r="BM101" i="6"/>
  <c r="BN101" i="6"/>
  <c r="BO101" i="6"/>
  <c r="BP101" i="6"/>
  <c r="BQ101" i="6"/>
  <c r="BR101" i="6"/>
  <c r="BS101" i="6"/>
  <c r="BT101" i="6"/>
  <c r="BU101" i="6"/>
  <c r="BV101" i="6"/>
  <c r="BW101" i="6"/>
  <c r="BX101" i="6"/>
  <c r="BY101" i="6"/>
  <c r="BZ101" i="6"/>
  <c r="CA101" i="6"/>
  <c r="CB101" i="6"/>
  <c r="CC101" i="6"/>
  <c r="CD101" i="6"/>
  <c r="CE101" i="6"/>
  <c r="CF101" i="6"/>
  <c r="CG101" i="6"/>
  <c r="CH101" i="6"/>
  <c r="CI101" i="6"/>
  <c r="CJ101" i="6"/>
  <c r="CK101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AQ102" i="6"/>
  <c r="AR102" i="6"/>
  <c r="AS102" i="6"/>
  <c r="AT102" i="6"/>
  <c r="AU102" i="6"/>
  <c r="AV102" i="6"/>
  <c r="AW102" i="6"/>
  <c r="AX102" i="6"/>
  <c r="AY102" i="6"/>
  <c r="AZ102" i="6"/>
  <c r="BA102" i="6"/>
  <c r="BB102" i="6"/>
  <c r="BC102" i="6"/>
  <c r="BD102" i="6"/>
  <c r="BE102" i="6"/>
  <c r="BF102" i="6"/>
  <c r="BG102" i="6"/>
  <c r="BH102" i="6"/>
  <c r="BI102" i="6"/>
  <c r="BJ102" i="6"/>
  <c r="BK102" i="6"/>
  <c r="BL102" i="6"/>
  <c r="BM102" i="6"/>
  <c r="BN102" i="6"/>
  <c r="BO102" i="6"/>
  <c r="BP102" i="6"/>
  <c r="BQ102" i="6"/>
  <c r="BR102" i="6"/>
  <c r="BS102" i="6"/>
  <c r="BT102" i="6"/>
  <c r="BU102" i="6"/>
  <c r="BV102" i="6"/>
  <c r="BW102" i="6"/>
  <c r="BX102" i="6"/>
  <c r="BY102" i="6"/>
  <c r="BZ102" i="6"/>
  <c r="CA102" i="6"/>
  <c r="CB102" i="6"/>
  <c r="CC102" i="6"/>
  <c r="CD102" i="6"/>
  <c r="CE102" i="6"/>
  <c r="CF102" i="6"/>
  <c r="CG102" i="6"/>
  <c r="CH102" i="6"/>
  <c r="CI102" i="6"/>
  <c r="CJ102" i="6"/>
  <c r="CK102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AP103" i="6"/>
  <c r="AQ103" i="6"/>
  <c r="AR103" i="6"/>
  <c r="AS103" i="6"/>
  <c r="AT103" i="6"/>
  <c r="AU103" i="6"/>
  <c r="AV103" i="6"/>
  <c r="AW103" i="6"/>
  <c r="AX103" i="6"/>
  <c r="AY103" i="6"/>
  <c r="AZ103" i="6"/>
  <c r="BA103" i="6"/>
  <c r="BB103" i="6"/>
  <c r="BC103" i="6"/>
  <c r="BD103" i="6"/>
  <c r="BE103" i="6"/>
  <c r="BF103" i="6"/>
  <c r="BG103" i="6"/>
  <c r="BH103" i="6"/>
  <c r="BI103" i="6"/>
  <c r="BJ103" i="6"/>
  <c r="BK103" i="6"/>
  <c r="BL103" i="6"/>
  <c r="BM103" i="6"/>
  <c r="BN103" i="6"/>
  <c r="BO103" i="6"/>
  <c r="BP103" i="6"/>
  <c r="BQ103" i="6"/>
  <c r="BR103" i="6"/>
  <c r="BS103" i="6"/>
  <c r="BT103" i="6"/>
  <c r="BU103" i="6"/>
  <c r="BV103" i="6"/>
  <c r="BW103" i="6"/>
  <c r="BX103" i="6"/>
  <c r="BY103" i="6"/>
  <c r="BZ103" i="6"/>
  <c r="CA103" i="6"/>
  <c r="CB103" i="6"/>
  <c r="CC103" i="6"/>
  <c r="CD103" i="6"/>
  <c r="CE103" i="6"/>
  <c r="CF103" i="6"/>
  <c r="CG103" i="6"/>
  <c r="CH103" i="6"/>
  <c r="CI103" i="6"/>
  <c r="CJ103" i="6"/>
  <c r="CK103" i="6"/>
  <c r="E99" i="6"/>
  <c r="E104" i="6" s="1"/>
  <c r="E103" i="6"/>
  <c r="E102" i="6"/>
  <c r="E101" i="6"/>
  <c r="E100" i="6"/>
  <c r="H61" i="3"/>
  <c r="K61" i="3" s="1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H58" i="3"/>
  <c r="R133" i="1"/>
  <c r="J133" i="1"/>
  <c r="K133" i="1"/>
  <c r="R113" i="1"/>
  <c r="J113" i="1"/>
  <c r="I113" i="1" s="1"/>
  <c r="K113" i="1"/>
  <c r="E112" i="6" l="1"/>
  <c r="CW112" i="6"/>
  <c r="CQ111" i="6"/>
  <c r="CM111" i="6"/>
  <c r="CI111" i="6"/>
  <c r="CE111" i="6"/>
  <c r="CA111" i="6"/>
  <c r="BW111" i="6"/>
  <c r="BS111" i="6"/>
  <c r="BO111" i="6"/>
  <c r="BK111" i="6"/>
  <c r="BG111" i="6"/>
  <c r="BC111" i="6"/>
  <c r="AY111" i="6"/>
  <c r="AU111" i="6"/>
  <c r="AQ111" i="6"/>
  <c r="AM111" i="6"/>
  <c r="AI111" i="6"/>
  <c r="AE111" i="6"/>
  <c r="AA111" i="6"/>
  <c r="W111" i="6"/>
  <c r="S111" i="6"/>
  <c r="O111" i="6"/>
  <c r="K111" i="6"/>
  <c r="G111" i="6"/>
  <c r="CP112" i="6"/>
  <c r="CL112" i="6"/>
  <c r="CH112" i="6"/>
  <c r="CD112" i="6"/>
  <c r="BZ112" i="6"/>
  <c r="BV112" i="6"/>
  <c r="BR112" i="6"/>
  <c r="BN112" i="6"/>
  <c r="BJ112" i="6"/>
  <c r="BF112" i="6"/>
  <c r="BB112" i="6"/>
  <c r="AX112" i="6"/>
  <c r="AT112" i="6"/>
  <c r="AP112" i="6"/>
  <c r="AL112" i="6"/>
  <c r="AH112" i="6"/>
  <c r="AD112" i="6"/>
  <c r="Z112" i="6"/>
  <c r="V112" i="6"/>
  <c r="R112" i="6"/>
  <c r="N112" i="6"/>
  <c r="J112" i="6"/>
  <c r="F112" i="6"/>
  <c r="CV112" i="6"/>
  <c r="I133" i="1"/>
  <c r="DF132" i="8"/>
  <c r="CD131" i="8"/>
  <c r="BP131" i="8"/>
  <c r="DF131" i="8"/>
  <c r="BG132" i="8"/>
  <c r="P133" i="8"/>
  <c r="P131" i="8"/>
  <c r="BL133" i="8"/>
  <c r="W131" i="8"/>
  <c r="BS131" i="8"/>
  <c r="DC131" i="8"/>
  <c r="AJ132" i="8"/>
  <c r="BP132" i="8"/>
  <c r="CK133" i="8"/>
  <c r="Y131" i="8"/>
  <c r="BE131" i="8"/>
  <c r="CK131" i="8"/>
  <c r="CD132" i="8"/>
  <c r="BS133" i="8"/>
  <c r="BB131" i="8"/>
  <c r="CH131" i="8"/>
  <c r="AJ131" i="8"/>
  <c r="AL131" i="8"/>
  <c r="K132" i="8"/>
  <c r="DC132" i="8"/>
  <c r="X133" i="8"/>
  <c r="BP133" i="8"/>
  <c r="CV133" i="8"/>
  <c r="X131" i="8"/>
  <c r="Q132" i="8"/>
  <c r="CK132" i="8"/>
  <c r="AD133" i="8"/>
  <c r="DF133" i="8"/>
  <c r="O131" i="8"/>
  <c r="BC131" i="8"/>
  <c r="P132" i="8"/>
  <c r="X132" i="8"/>
  <c r="Q131" i="8"/>
  <c r="AW131" i="8"/>
  <c r="CC131" i="8"/>
  <c r="AL132" i="8"/>
  <c r="CH132" i="8"/>
  <c r="AY133" i="8"/>
  <c r="CE133" i="8"/>
  <c r="AW133" i="8"/>
  <c r="BF131" i="8"/>
  <c r="CL131" i="8"/>
  <c r="AN131" i="8"/>
  <c r="O132" i="8"/>
  <c r="AY132" i="8"/>
  <c r="BS132" i="8"/>
  <c r="DG132" i="8"/>
  <c r="BT133" i="8"/>
  <c r="CZ133" i="8"/>
  <c r="CZ131" i="8"/>
  <c r="AW132" i="8"/>
  <c r="BU132" i="8"/>
  <c r="AX133" i="8"/>
  <c r="G131" i="8"/>
  <c r="AU131" i="8"/>
  <c r="BG131" i="8"/>
  <c r="CI131" i="8"/>
  <c r="BX132" i="8"/>
  <c r="Q133" i="8"/>
  <c r="BU133" i="8"/>
  <c r="I131" i="8"/>
  <c r="AO131" i="8"/>
  <c r="BU131" i="8"/>
  <c r="DE131" i="8"/>
  <c r="AX132" i="8"/>
  <c r="W133" i="8"/>
  <c r="BC133" i="8"/>
  <c r="CI133" i="8"/>
  <c r="BM133" i="8"/>
  <c r="N130" i="8"/>
  <c r="N131" i="8"/>
  <c r="N132" i="8"/>
  <c r="AH131" i="8"/>
  <c r="N133" i="8"/>
  <c r="CT133" i="8"/>
  <c r="AE130" i="8"/>
  <c r="AE133" i="8"/>
  <c r="AE131" i="8"/>
  <c r="AC130" i="8"/>
  <c r="AC133" i="8"/>
  <c r="AC132" i="8"/>
  <c r="AC131" i="8"/>
  <c r="BQ130" i="8"/>
  <c r="BQ133" i="8"/>
  <c r="BQ132" i="8"/>
  <c r="BQ131" i="8"/>
  <c r="CW130" i="8"/>
  <c r="CW133" i="8"/>
  <c r="CW131" i="8"/>
  <c r="Z130" i="8"/>
  <c r="Z133" i="8"/>
  <c r="Z131" i="8"/>
  <c r="Z132" i="8"/>
  <c r="BN130" i="8"/>
  <c r="BN133" i="8"/>
  <c r="BN131" i="8"/>
  <c r="CR130" i="8"/>
  <c r="CR132" i="8"/>
  <c r="CR133" i="8"/>
  <c r="AE132" i="8"/>
  <c r="DD130" i="8"/>
  <c r="DD132" i="8"/>
  <c r="CW132" i="8"/>
  <c r="BK132" i="8"/>
  <c r="BK130" i="8"/>
  <c r="BK133" i="8"/>
  <c r="BK131" i="8"/>
  <c r="AV130" i="8"/>
  <c r="AV131" i="8"/>
  <c r="AV133" i="8"/>
  <c r="AV132" i="8"/>
  <c r="U130" i="8"/>
  <c r="U131" i="8"/>
  <c r="U133" i="8"/>
  <c r="BI130" i="8"/>
  <c r="BI131" i="8"/>
  <c r="CO130" i="8"/>
  <c r="CO132" i="8"/>
  <c r="CO133" i="8"/>
  <c r="CO131" i="8"/>
  <c r="AH132" i="8"/>
  <c r="BN132" i="8"/>
  <c r="BV130" i="8"/>
  <c r="BV132" i="8"/>
  <c r="AP130" i="8"/>
  <c r="AP131" i="8"/>
  <c r="AP133" i="8"/>
  <c r="AP132" i="8"/>
  <c r="BR130" i="8"/>
  <c r="BR131" i="8"/>
  <c r="BR132" i="8"/>
  <c r="CT130" i="8"/>
  <c r="CT131" i="8"/>
  <c r="AH133" i="8"/>
  <c r="D130" i="8"/>
  <c r="D132" i="8"/>
  <c r="D133" i="8"/>
  <c r="CP130" i="8"/>
  <c r="CP132" i="8"/>
  <c r="CP131" i="8"/>
  <c r="CQ130" i="8"/>
  <c r="CQ133" i="8"/>
  <c r="CQ131" i="8"/>
  <c r="M130" i="8"/>
  <c r="M133" i="8"/>
  <c r="M131" i="8"/>
  <c r="AS130" i="8"/>
  <c r="AS133" i="8"/>
  <c r="BA130" i="8"/>
  <c r="BA133" i="8"/>
  <c r="BA132" i="8"/>
  <c r="BA131" i="8"/>
  <c r="CG130" i="8"/>
  <c r="CG133" i="8"/>
  <c r="CG131" i="8"/>
  <c r="V130" i="8"/>
  <c r="V133" i="8"/>
  <c r="V131" i="8"/>
  <c r="V132" i="8"/>
  <c r="BV131" i="8"/>
  <c r="CQ132" i="8"/>
  <c r="AS132" i="8"/>
  <c r="CP133" i="8"/>
  <c r="D131" i="8"/>
  <c r="AF130" i="8"/>
  <c r="AF133" i="8"/>
  <c r="AF131" i="8"/>
  <c r="AF132" i="8"/>
  <c r="AB130" i="8"/>
  <c r="AB131" i="8"/>
  <c r="AB132" i="8"/>
  <c r="BH130" i="8"/>
  <c r="BH133" i="8"/>
  <c r="BH131" i="8"/>
  <c r="BH132" i="8"/>
  <c r="CN130" i="8"/>
  <c r="CN132" i="8"/>
  <c r="BV133" i="8"/>
  <c r="E130" i="8"/>
  <c r="E132" i="8"/>
  <c r="E133" i="8"/>
  <c r="E131" i="8"/>
  <c r="AK130" i="8"/>
  <c r="AK131" i="8"/>
  <c r="AK133" i="8"/>
  <c r="AS131" i="8"/>
  <c r="BY130" i="8"/>
  <c r="BY132" i="8"/>
  <c r="BY131" i="8"/>
  <c r="BT132" i="8"/>
  <c r="CF130" i="8"/>
  <c r="CF131" i="8"/>
  <c r="DA130" i="8"/>
  <c r="DA132" i="8"/>
  <c r="CY133" i="8"/>
  <c r="DG133" i="8"/>
  <c r="AX131" i="8"/>
  <c r="AR131" i="8"/>
  <c r="BT131" i="8"/>
  <c r="F130" i="8"/>
  <c r="F131" i="8"/>
  <c r="BZ131" i="8"/>
  <c r="BZ130" i="8"/>
  <c r="DB131" i="8"/>
  <c r="DB130" i="8"/>
  <c r="S132" i="8"/>
  <c r="AQ132" i="8"/>
  <c r="CA132" i="8"/>
  <c r="CY132" i="8"/>
  <c r="L133" i="8"/>
  <c r="AJ133" i="8"/>
  <c r="DE132" i="8"/>
  <c r="R133" i="8"/>
  <c r="AL133" i="8"/>
  <c r="BJ133" i="8"/>
  <c r="CD133" i="8"/>
  <c r="CX133" i="8"/>
  <c r="K131" i="8"/>
  <c r="S131" i="8"/>
  <c r="AI130" i="8"/>
  <c r="AI132" i="8"/>
  <c r="AQ131" i="8"/>
  <c r="AY131" i="8"/>
  <c r="BW131" i="8"/>
  <c r="CE131" i="8"/>
  <c r="CM132" i="8"/>
  <c r="CM130" i="8"/>
  <c r="CY131" i="8"/>
  <c r="DG131" i="8"/>
  <c r="L132" i="8"/>
  <c r="AN132" i="8"/>
  <c r="AZ132" i="8"/>
  <c r="BL132" i="8"/>
  <c r="CF132" i="8"/>
  <c r="DA131" i="8"/>
  <c r="J132" i="8"/>
  <c r="CX132" i="8"/>
  <c r="K133" i="8"/>
  <c r="AA133" i="8"/>
  <c r="AQ133" i="8"/>
  <c r="BG133" i="8"/>
  <c r="BW133" i="8"/>
  <c r="CM133" i="8"/>
  <c r="DC133" i="8"/>
  <c r="BE133" i="8"/>
  <c r="BF130" i="8"/>
  <c r="BF133" i="8"/>
  <c r="CL130" i="8"/>
  <c r="CL133" i="8"/>
  <c r="CE132" i="8"/>
  <c r="AN133" i="8"/>
  <c r="CF133" i="8"/>
  <c r="AZ131" i="8"/>
  <c r="AT133" i="8"/>
  <c r="CH133" i="8"/>
  <c r="AD132" i="8"/>
  <c r="AT132" i="8"/>
  <c r="BJ132" i="8"/>
  <c r="BZ132" i="8"/>
  <c r="DB132" i="8"/>
  <c r="O133" i="8"/>
  <c r="AU133" i="8"/>
  <c r="CA133" i="8"/>
  <c r="P116" i="12"/>
  <c r="P117" i="12"/>
  <c r="T115" i="12"/>
  <c r="H115" i="12"/>
  <c r="X112" i="12"/>
  <c r="X116" i="12" s="1"/>
  <c r="H112" i="12"/>
  <c r="H116" i="12" s="1"/>
  <c r="P115" i="12"/>
  <c r="L115" i="12"/>
  <c r="L117" i="12"/>
  <c r="T114" i="12"/>
  <c r="P114" i="12"/>
  <c r="L114" i="12"/>
  <c r="H114" i="12"/>
  <c r="E115" i="12"/>
  <c r="E114" i="12"/>
  <c r="M114" i="12"/>
  <c r="M115" i="12"/>
  <c r="M116" i="12"/>
  <c r="Z117" i="12"/>
  <c r="V117" i="12"/>
  <c r="R117" i="12"/>
  <c r="N117" i="12"/>
  <c r="J117" i="12"/>
  <c r="F117" i="12"/>
  <c r="W116" i="12"/>
  <c r="O116" i="12"/>
  <c r="G116" i="12"/>
  <c r="Y114" i="12"/>
  <c r="U114" i="12"/>
  <c r="W117" i="12"/>
  <c r="W114" i="12"/>
  <c r="O117" i="12"/>
  <c r="O114" i="12"/>
  <c r="K115" i="12"/>
  <c r="G117" i="12"/>
  <c r="G114" i="12"/>
  <c r="Y116" i="12"/>
  <c r="Y115" i="12"/>
  <c r="U115" i="12"/>
  <c r="U116" i="12"/>
  <c r="Q114" i="12"/>
  <c r="Q116" i="12"/>
  <c r="Q115" i="12"/>
  <c r="I114" i="12"/>
  <c r="I116" i="12"/>
  <c r="I115" i="12"/>
  <c r="Z114" i="12"/>
  <c r="Z115" i="12"/>
  <c r="V115" i="12"/>
  <c r="V114" i="12"/>
  <c r="R114" i="12"/>
  <c r="R115" i="12"/>
  <c r="N115" i="12"/>
  <c r="N114" i="12"/>
  <c r="J114" i="12"/>
  <c r="J115" i="12"/>
  <c r="F115" i="12"/>
  <c r="F114" i="12"/>
  <c r="S112" i="12"/>
  <c r="K112" i="12"/>
  <c r="W115" i="12"/>
  <c r="O115" i="12"/>
  <c r="G115" i="12"/>
  <c r="X114" i="12" l="1"/>
  <c r="X115" i="12"/>
  <c r="X117" i="12"/>
  <c r="H117" i="12"/>
  <c r="S117" i="12"/>
  <c r="S114" i="12"/>
  <c r="K117" i="12"/>
  <c r="K114" i="12"/>
  <c r="S115" i="12"/>
  <c r="S116" i="12"/>
  <c r="K116" i="12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6" i="10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47" i="3"/>
  <c r="D156" i="2" l="1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D59" i="2"/>
  <c r="AD58" i="2"/>
  <c r="AC58" i="2"/>
  <c r="AB58" i="2"/>
  <c r="AA58" i="2"/>
  <c r="Z58" i="2"/>
  <c r="Y58" i="2"/>
  <c r="X58" i="2"/>
  <c r="W58" i="2"/>
  <c r="V58" i="2"/>
  <c r="U58" i="2"/>
  <c r="T58" i="2"/>
  <c r="R58" i="2"/>
  <c r="D58" i="2"/>
  <c r="AD57" i="2"/>
  <c r="AC57" i="2"/>
  <c r="AB57" i="2"/>
  <c r="AA57" i="2"/>
  <c r="Z57" i="2"/>
  <c r="Y57" i="2"/>
  <c r="X57" i="2"/>
  <c r="W57" i="2"/>
  <c r="V57" i="2"/>
  <c r="U57" i="2"/>
  <c r="T57" i="2"/>
  <c r="R57" i="2"/>
  <c r="D57" i="2"/>
  <c r="AD56" i="2"/>
  <c r="AC56" i="2"/>
  <c r="AB56" i="2"/>
  <c r="AA56" i="2"/>
  <c r="Z56" i="2"/>
  <c r="Y56" i="2"/>
  <c r="X56" i="2"/>
  <c r="W56" i="2"/>
  <c r="V56" i="2"/>
  <c r="U56" i="2"/>
  <c r="T56" i="2"/>
  <c r="R56" i="2"/>
  <c r="D56" i="2"/>
  <c r="AD55" i="2"/>
  <c r="AC55" i="2"/>
  <c r="AB55" i="2"/>
  <c r="AA55" i="2"/>
  <c r="Z55" i="2"/>
  <c r="Y55" i="2"/>
  <c r="X55" i="2"/>
  <c r="W55" i="2"/>
  <c r="V55" i="2"/>
  <c r="U55" i="2"/>
  <c r="T55" i="2"/>
  <c r="R55" i="2"/>
  <c r="D55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D54" i="2"/>
  <c r="AD53" i="2"/>
  <c r="AC53" i="2"/>
  <c r="AB53" i="2"/>
  <c r="AA53" i="2"/>
  <c r="Z53" i="2"/>
  <c r="Y53" i="2"/>
  <c r="X53" i="2"/>
  <c r="W53" i="2"/>
  <c r="V53" i="2"/>
  <c r="U53" i="2"/>
  <c r="T53" i="2"/>
  <c r="R53" i="2"/>
  <c r="D53" i="2"/>
  <c r="AD52" i="2"/>
  <c r="AC52" i="2"/>
  <c r="AB52" i="2"/>
  <c r="AA52" i="2"/>
  <c r="Z52" i="2"/>
  <c r="Y52" i="2"/>
  <c r="X52" i="2"/>
  <c r="W52" i="2"/>
  <c r="V52" i="2"/>
  <c r="U52" i="2"/>
  <c r="T52" i="2"/>
  <c r="R52" i="2"/>
  <c r="D52" i="2"/>
  <c r="AD51" i="2"/>
  <c r="AC51" i="2"/>
  <c r="AB51" i="2"/>
  <c r="AA51" i="2"/>
  <c r="Z51" i="2"/>
  <c r="Y51" i="2"/>
  <c r="X51" i="2"/>
  <c r="W51" i="2"/>
  <c r="V51" i="2"/>
  <c r="U51" i="2"/>
  <c r="T51" i="2"/>
  <c r="R51" i="2"/>
  <c r="D51" i="2"/>
  <c r="AD50" i="2"/>
  <c r="AC50" i="2"/>
  <c r="AB50" i="2"/>
  <c r="AA50" i="2"/>
  <c r="Z50" i="2"/>
  <c r="Y50" i="2"/>
  <c r="X50" i="2"/>
  <c r="W50" i="2"/>
  <c r="V50" i="2"/>
  <c r="U50" i="2"/>
  <c r="T50" i="2"/>
  <c r="R50" i="2"/>
  <c r="D50" i="2"/>
  <c r="D157" i="2" s="1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S148" i="1"/>
  <c r="S133" i="1"/>
  <c r="S113" i="1"/>
  <c r="R148" i="1"/>
  <c r="S58" i="2" l="1"/>
  <c r="S56" i="2"/>
  <c r="S52" i="2"/>
  <c r="S50" i="2"/>
  <c r="S57" i="2"/>
  <c r="S55" i="2"/>
  <c r="S53" i="2"/>
  <c r="S51" i="2"/>
  <c r="DF74" i="8" l="1"/>
  <c r="DE74" i="8"/>
  <c r="DD74" i="8"/>
  <c r="DC74" i="8"/>
  <c r="DB74" i="8"/>
  <c r="DA74" i="8"/>
  <c r="CZ74" i="8"/>
  <c r="CY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DF73" i="8"/>
  <c r="DE73" i="8"/>
  <c r="DD73" i="8"/>
  <c r="DC73" i="8"/>
  <c r="DB73" i="8"/>
  <c r="DA73" i="8"/>
  <c r="CZ73" i="8"/>
  <c r="CY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DF72" i="8"/>
  <c r="DE72" i="8"/>
  <c r="DD72" i="8"/>
  <c r="DC72" i="8"/>
  <c r="DB72" i="8"/>
  <c r="DA72" i="8"/>
  <c r="CZ72" i="8"/>
  <c r="CY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BA72" i="8"/>
  <c r="AZ72" i="8"/>
  <c r="AY72" i="8"/>
  <c r="AX72" i="8"/>
  <c r="AW72" i="8"/>
  <c r="AV72" i="8"/>
  <c r="AU72" i="8"/>
  <c r="AT72" i="8"/>
  <c r="AS72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DF71" i="8"/>
  <c r="DE71" i="8"/>
  <c r="DD71" i="8"/>
  <c r="DC71" i="8"/>
  <c r="DB71" i="8"/>
  <c r="DA71" i="8"/>
  <c r="CZ71" i="8"/>
  <c r="CY71" i="8"/>
  <c r="CX71" i="8"/>
  <c r="CW71" i="8"/>
  <c r="CV71" i="8"/>
  <c r="CU71" i="8"/>
  <c r="CT71" i="8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DF70" i="8"/>
  <c r="DE70" i="8"/>
  <c r="DD70" i="8"/>
  <c r="DC70" i="8"/>
  <c r="DB70" i="8"/>
  <c r="DA70" i="8"/>
  <c r="CZ70" i="8"/>
  <c r="CY70" i="8"/>
  <c r="CX70" i="8"/>
  <c r="CW70" i="8"/>
  <c r="CV70" i="8"/>
  <c r="CU70" i="8"/>
  <c r="CT70" i="8"/>
  <c r="CS70" i="8"/>
  <c r="CR70" i="8"/>
  <c r="CQ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DF69" i="8"/>
  <c r="DE69" i="8"/>
  <c r="DD69" i="8"/>
  <c r="DC69" i="8"/>
  <c r="DB69" i="8"/>
  <c r="DA69" i="8"/>
  <c r="CZ69" i="8"/>
  <c r="CY69" i="8"/>
  <c r="CX69" i="8"/>
  <c r="CW69" i="8"/>
  <c r="CV69" i="8"/>
  <c r="CU69" i="8"/>
  <c r="CT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DF68" i="8"/>
  <c r="DF78" i="8" s="1"/>
  <c r="DE68" i="8"/>
  <c r="DE78" i="8" s="1"/>
  <c r="DD68" i="8"/>
  <c r="DD78" i="8" s="1"/>
  <c r="DC68" i="8"/>
  <c r="DC78" i="8" s="1"/>
  <c r="DB68" i="8"/>
  <c r="DB78" i="8" s="1"/>
  <c r="DA68" i="8"/>
  <c r="DA78" i="8" s="1"/>
  <c r="CZ68" i="8"/>
  <c r="CZ78" i="8" s="1"/>
  <c r="CY68" i="8"/>
  <c r="CY78" i="8" s="1"/>
  <c r="CX68" i="8"/>
  <c r="CX78" i="8" s="1"/>
  <c r="CW68" i="8"/>
  <c r="CW78" i="8" s="1"/>
  <c r="CV68" i="8"/>
  <c r="CV78" i="8" s="1"/>
  <c r="CU68" i="8"/>
  <c r="CU78" i="8" s="1"/>
  <c r="CT68" i="8"/>
  <c r="CT78" i="8" s="1"/>
  <c r="CS68" i="8"/>
  <c r="CS78" i="8" s="1"/>
  <c r="CR68" i="8"/>
  <c r="CR78" i="8" s="1"/>
  <c r="CQ68" i="8"/>
  <c r="CQ78" i="8" s="1"/>
  <c r="CP68" i="8"/>
  <c r="CP78" i="8" s="1"/>
  <c r="CO68" i="8"/>
  <c r="CO78" i="8" s="1"/>
  <c r="CN68" i="8"/>
  <c r="CN78" i="8" s="1"/>
  <c r="CM68" i="8"/>
  <c r="CM78" i="8" s="1"/>
  <c r="CL68" i="8"/>
  <c r="CL78" i="8" s="1"/>
  <c r="CK68" i="8"/>
  <c r="CK78" i="8" s="1"/>
  <c r="CJ68" i="8"/>
  <c r="CJ78" i="8" s="1"/>
  <c r="CI68" i="8"/>
  <c r="CI78" i="8" s="1"/>
  <c r="CH68" i="8"/>
  <c r="CH78" i="8" s="1"/>
  <c r="CG68" i="8"/>
  <c r="CG78" i="8" s="1"/>
  <c r="CF68" i="8"/>
  <c r="CF78" i="8" s="1"/>
  <c r="CE68" i="8"/>
  <c r="CE78" i="8" s="1"/>
  <c r="CD68" i="8"/>
  <c r="CD78" i="8" s="1"/>
  <c r="CC68" i="8"/>
  <c r="CC78" i="8" s="1"/>
  <c r="CB68" i="8"/>
  <c r="CB78" i="8" s="1"/>
  <c r="CA68" i="8"/>
  <c r="CA78" i="8" s="1"/>
  <c r="BZ68" i="8"/>
  <c r="BZ78" i="8" s="1"/>
  <c r="BY68" i="8"/>
  <c r="BY78" i="8" s="1"/>
  <c r="BX68" i="8"/>
  <c r="BX78" i="8" s="1"/>
  <c r="BW68" i="8"/>
  <c r="BW78" i="8" s="1"/>
  <c r="BV68" i="8"/>
  <c r="BV78" i="8" s="1"/>
  <c r="BU68" i="8"/>
  <c r="BU78" i="8" s="1"/>
  <c r="BT68" i="8"/>
  <c r="BT78" i="8" s="1"/>
  <c r="BS68" i="8"/>
  <c r="BS78" i="8" s="1"/>
  <c r="BR68" i="8"/>
  <c r="BR78" i="8" s="1"/>
  <c r="BQ68" i="8"/>
  <c r="BQ78" i="8" s="1"/>
  <c r="BP68" i="8"/>
  <c r="BP78" i="8" s="1"/>
  <c r="BO68" i="8"/>
  <c r="BO78" i="8" s="1"/>
  <c r="BN68" i="8"/>
  <c r="BN78" i="8" s="1"/>
  <c r="BM68" i="8"/>
  <c r="BM78" i="8" s="1"/>
  <c r="BL68" i="8"/>
  <c r="BL78" i="8" s="1"/>
  <c r="BK68" i="8"/>
  <c r="BK78" i="8" s="1"/>
  <c r="BJ68" i="8"/>
  <c r="BJ78" i="8" s="1"/>
  <c r="BI68" i="8"/>
  <c r="BI78" i="8" s="1"/>
  <c r="BH68" i="8"/>
  <c r="BH78" i="8" s="1"/>
  <c r="BG68" i="8"/>
  <c r="BG78" i="8" s="1"/>
  <c r="BF68" i="8"/>
  <c r="BF78" i="8" s="1"/>
  <c r="BE68" i="8"/>
  <c r="BE78" i="8" s="1"/>
  <c r="BD68" i="8"/>
  <c r="BD78" i="8" s="1"/>
  <c r="BC68" i="8"/>
  <c r="BC78" i="8" s="1"/>
  <c r="BB68" i="8"/>
  <c r="BB78" i="8" s="1"/>
  <c r="BA68" i="8"/>
  <c r="BA78" i="8" s="1"/>
  <c r="AZ68" i="8"/>
  <c r="AZ78" i="8" s="1"/>
  <c r="AY68" i="8"/>
  <c r="AY78" i="8" s="1"/>
  <c r="AX68" i="8"/>
  <c r="AX78" i="8" s="1"/>
  <c r="AW68" i="8"/>
  <c r="AW78" i="8" s="1"/>
  <c r="AV68" i="8"/>
  <c r="AV78" i="8" s="1"/>
  <c r="AU68" i="8"/>
  <c r="AU78" i="8" s="1"/>
  <c r="AT68" i="8"/>
  <c r="AT78" i="8" s="1"/>
  <c r="AS68" i="8"/>
  <c r="AS78" i="8" s="1"/>
  <c r="AR68" i="8"/>
  <c r="AR78" i="8" s="1"/>
  <c r="AQ68" i="8"/>
  <c r="AQ78" i="8" s="1"/>
  <c r="AP68" i="8"/>
  <c r="AP78" i="8" s="1"/>
  <c r="AO68" i="8"/>
  <c r="AO78" i="8" s="1"/>
  <c r="AN68" i="8"/>
  <c r="AN78" i="8" s="1"/>
  <c r="AM68" i="8"/>
  <c r="AM78" i="8" s="1"/>
  <c r="AL68" i="8"/>
  <c r="AL78" i="8" s="1"/>
  <c r="AK68" i="8"/>
  <c r="AK78" i="8" s="1"/>
  <c r="AJ68" i="8"/>
  <c r="AJ78" i="8" s="1"/>
  <c r="AI68" i="8"/>
  <c r="AI78" i="8" s="1"/>
  <c r="AH68" i="8"/>
  <c r="AH78" i="8" s="1"/>
  <c r="AG68" i="8"/>
  <c r="AG78" i="8" s="1"/>
  <c r="AF68" i="8"/>
  <c r="AF78" i="8" s="1"/>
  <c r="AE68" i="8"/>
  <c r="AE78" i="8" s="1"/>
  <c r="AD68" i="8"/>
  <c r="AD78" i="8" s="1"/>
  <c r="AC68" i="8"/>
  <c r="AC78" i="8" s="1"/>
  <c r="AB68" i="8"/>
  <c r="AB78" i="8" s="1"/>
  <c r="AA68" i="8"/>
  <c r="AA78" i="8" s="1"/>
  <c r="Z68" i="8"/>
  <c r="Z78" i="8" s="1"/>
  <c r="Y68" i="8"/>
  <c r="Y78" i="8" s="1"/>
  <c r="X68" i="8"/>
  <c r="X78" i="8" s="1"/>
  <c r="W68" i="8"/>
  <c r="W78" i="8" s="1"/>
  <c r="V68" i="8"/>
  <c r="V78" i="8" s="1"/>
  <c r="U68" i="8"/>
  <c r="U78" i="8" s="1"/>
  <c r="T68" i="8"/>
  <c r="T78" i="8" s="1"/>
  <c r="S68" i="8"/>
  <c r="S78" i="8" s="1"/>
  <c r="R68" i="8"/>
  <c r="R78" i="8" s="1"/>
  <c r="Q68" i="8"/>
  <c r="Q78" i="8" s="1"/>
  <c r="P68" i="8"/>
  <c r="P78" i="8" s="1"/>
  <c r="O68" i="8"/>
  <c r="O78" i="8" s="1"/>
  <c r="N68" i="8"/>
  <c r="N78" i="8" s="1"/>
  <c r="M68" i="8"/>
  <c r="M78" i="8" s="1"/>
  <c r="L68" i="8"/>
  <c r="L78" i="8" s="1"/>
  <c r="K68" i="8"/>
  <c r="K78" i="8" s="1"/>
  <c r="J68" i="8"/>
  <c r="J78" i="8" s="1"/>
  <c r="I68" i="8"/>
  <c r="I78" i="8" s="1"/>
  <c r="H68" i="8"/>
  <c r="H78" i="8" s="1"/>
  <c r="G68" i="8"/>
  <c r="G78" i="8" s="1"/>
  <c r="F68" i="8"/>
  <c r="F78" i="8" s="1"/>
  <c r="E68" i="8"/>
  <c r="E78" i="8" s="1"/>
  <c r="D68" i="8"/>
  <c r="D78" i="8" s="1"/>
  <c r="G79" i="8" l="1"/>
  <c r="K79" i="8"/>
  <c r="O79" i="8"/>
  <c r="S79" i="8"/>
  <c r="W79" i="8"/>
  <c r="AA79" i="8"/>
  <c r="AE79" i="8"/>
  <c r="AI79" i="8"/>
  <c r="AM79" i="8"/>
  <c r="AQ79" i="8"/>
  <c r="AU79" i="8"/>
  <c r="AY79" i="8"/>
  <c r="BC79" i="8"/>
  <c r="BG79" i="8"/>
  <c r="BK79" i="8"/>
  <c r="BO79" i="8"/>
  <c r="BS79" i="8"/>
  <c r="BW79" i="8"/>
  <c r="CA79" i="8"/>
  <c r="CE79" i="8"/>
  <c r="CI79" i="8"/>
  <c r="CM79" i="8"/>
  <c r="CQ79" i="8"/>
  <c r="CU79" i="8"/>
  <c r="CY79" i="8"/>
  <c r="DC79" i="8"/>
  <c r="E80" i="8"/>
  <c r="I80" i="8"/>
  <c r="M80" i="8"/>
  <c r="Q80" i="8"/>
  <c r="U80" i="8"/>
  <c r="Y80" i="8"/>
  <c r="AC80" i="8"/>
  <c r="AG80" i="8"/>
  <c r="AK80" i="8"/>
  <c r="AO80" i="8"/>
  <c r="AS80" i="8"/>
  <c r="AW80" i="8"/>
  <c r="BA80" i="8"/>
  <c r="BE80" i="8"/>
  <c r="BI80" i="8"/>
  <c r="BM80" i="8"/>
  <c r="BQ80" i="8"/>
  <c r="BU80" i="8"/>
  <c r="BY80" i="8"/>
  <c r="CC80" i="8"/>
  <c r="CG80" i="8"/>
  <c r="CK80" i="8"/>
  <c r="CO80" i="8"/>
  <c r="CS80" i="8"/>
  <c r="CW80" i="8"/>
  <c r="DA80" i="8"/>
  <c r="DE80" i="8"/>
  <c r="G81" i="8"/>
  <c r="K81" i="8"/>
  <c r="O81" i="8"/>
  <c r="S81" i="8"/>
  <c r="W81" i="8"/>
  <c r="AA81" i="8"/>
  <c r="AE81" i="8"/>
  <c r="AI81" i="8"/>
  <c r="AM81" i="8"/>
  <c r="AQ81" i="8"/>
  <c r="AU81" i="8"/>
  <c r="AY81" i="8"/>
  <c r="BC81" i="8"/>
  <c r="BG81" i="8"/>
  <c r="BK81" i="8"/>
  <c r="BO81" i="8"/>
  <c r="BS81" i="8"/>
  <c r="BW81" i="8"/>
  <c r="CA81" i="8"/>
  <c r="CE81" i="8"/>
  <c r="CI81" i="8"/>
  <c r="CM81" i="8"/>
  <c r="CQ81" i="8"/>
  <c r="CU81" i="8"/>
  <c r="CY81" i="8"/>
  <c r="DC81" i="8"/>
  <c r="F79" i="8"/>
  <c r="J79" i="8"/>
  <c r="N79" i="8"/>
  <c r="R79" i="8"/>
  <c r="V79" i="8"/>
  <c r="Z79" i="8"/>
  <c r="AD79" i="8"/>
  <c r="AH79" i="8"/>
  <c r="AL79" i="8"/>
  <c r="AP79" i="8"/>
  <c r="AT79" i="8"/>
  <c r="AX79" i="8"/>
  <c r="BB79" i="8"/>
  <c r="BF79" i="8"/>
  <c r="BJ79" i="8"/>
  <c r="BN79" i="8"/>
  <c r="BR79" i="8"/>
  <c r="BV79" i="8"/>
  <c r="BZ79" i="8"/>
  <c r="CD79" i="8"/>
  <c r="CH79" i="8"/>
  <c r="CL79" i="8"/>
  <c r="CP79" i="8"/>
  <c r="CT79" i="8"/>
  <c r="CX79" i="8"/>
  <c r="DB79" i="8"/>
  <c r="DF79" i="8"/>
  <c r="D80" i="8"/>
  <c r="H80" i="8"/>
  <c r="L80" i="8"/>
  <c r="P80" i="8"/>
  <c r="T80" i="8"/>
  <c r="X80" i="8"/>
  <c r="AB80" i="8"/>
  <c r="AF80" i="8"/>
  <c r="AJ80" i="8"/>
  <c r="AN80" i="8"/>
  <c r="AR80" i="8"/>
  <c r="AV80" i="8"/>
  <c r="AZ80" i="8"/>
  <c r="BD80" i="8"/>
  <c r="BH80" i="8"/>
  <c r="BL80" i="8"/>
  <c r="BP80" i="8"/>
  <c r="BT80" i="8"/>
  <c r="BX80" i="8"/>
  <c r="CB80" i="8"/>
  <c r="CF80" i="8"/>
  <c r="CJ80" i="8"/>
  <c r="CN80" i="8"/>
  <c r="CR80" i="8"/>
  <c r="CV80" i="8"/>
  <c r="CZ80" i="8"/>
  <c r="DD80" i="8"/>
  <c r="F81" i="8"/>
  <c r="J81" i="8"/>
  <c r="N81" i="8"/>
  <c r="R81" i="8"/>
  <c r="V81" i="8"/>
  <c r="Z81" i="8"/>
  <c r="AD81" i="8"/>
  <c r="AH81" i="8"/>
  <c r="AL81" i="8"/>
  <c r="AP81" i="8"/>
  <c r="AT81" i="8"/>
  <c r="AX81" i="8"/>
  <c r="BB81" i="8"/>
  <c r="BF81" i="8"/>
  <c r="BJ81" i="8"/>
  <c r="BN81" i="8"/>
  <c r="BR81" i="8"/>
  <c r="BV81" i="8"/>
  <c r="BZ81" i="8"/>
  <c r="CD81" i="8"/>
  <c r="CH81" i="8"/>
  <c r="CL81" i="8"/>
  <c r="CP81" i="8"/>
  <c r="CT81" i="8"/>
  <c r="CX81" i="8"/>
  <c r="DB81" i="8"/>
  <c r="DF81" i="8"/>
  <c r="H79" i="8"/>
  <c r="P79" i="8"/>
  <c r="X79" i="8"/>
  <c r="AF79" i="8"/>
  <c r="AN79" i="8"/>
  <c r="AV79" i="8"/>
  <c r="BD79" i="8"/>
  <c r="BL79" i="8"/>
  <c r="BX79" i="8"/>
  <c r="CF79" i="8"/>
  <c r="CN79" i="8"/>
  <c r="CV79" i="8"/>
  <c r="DD79" i="8"/>
  <c r="F80" i="8"/>
  <c r="N80" i="8"/>
  <c r="V80" i="8"/>
  <c r="AH80" i="8"/>
  <c r="AP80" i="8"/>
  <c r="AX80" i="8"/>
  <c r="BF80" i="8"/>
  <c r="BN80" i="8"/>
  <c r="BV80" i="8"/>
  <c r="CD80" i="8"/>
  <c r="CP80" i="8"/>
  <c r="CX80" i="8"/>
  <c r="DF80" i="8"/>
  <c r="D81" i="8"/>
  <c r="L81" i="8"/>
  <c r="T81" i="8"/>
  <c r="AB81" i="8"/>
  <c r="AJ81" i="8"/>
  <c r="AR81" i="8"/>
  <c r="AZ81" i="8"/>
  <c r="BL81" i="8"/>
  <c r="BT81" i="8"/>
  <c r="CB81" i="8"/>
  <c r="CJ81" i="8"/>
  <c r="CN81" i="8"/>
  <c r="CV81" i="8"/>
  <c r="DD81" i="8"/>
  <c r="E79" i="8"/>
  <c r="I79" i="8"/>
  <c r="M79" i="8"/>
  <c r="Q79" i="8"/>
  <c r="U79" i="8"/>
  <c r="Y79" i="8"/>
  <c r="AC79" i="8"/>
  <c r="AG79" i="8"/>
  <c r="AK79" i="8"/>
  <c r="AO79" i="8"/>
  <c r="AS79" i="8"/>
  <c r="AW79" i="8"/>
  <c r="BA79" i="8"/>
  <c r="BE79" i="8"/>
  <c r="BI79" i="8"/>
  <c r="BM79" i="8"/>
  <c r="BQ79" i="8"/>
  <c r="BU79" i="8"/>
  <c r="BY79" i="8"/>
  <c r="CC79" i="8"/>
  <c r="CG79" i="8"/>
  <c r="CK79" i="8"/>
  <c r="CO79" i="8"/>
  <c r="CS79" i="8"/>
  <c r="CW79" i="8"/>
  <c r="DA79" i="8"/>
  <c r="DE79" i="8"/>
  <c r="G80" i="8"/>
  <c r="K80" i="8"/>
  <c r="O80" i="8"/>
  <c r="S80" i="8"/>
  <c r="W80" i="8"/>
  <c r="AA80" i="8"/>
  <c r="AE80" i="8"/>
  <c r="AI80" i="8"/>
  <c r="AM80" i="8"/>
  <c r="AQ80" i="8"/>
  <c r="AU80" i="8"/>
  <c r="AY80" i="8"/>
  <c r="BC80" i="8"/>
  <c r="BG80" i="8"/>
  <c r="BK80" i="8"/>
  <c r="BO80" i="8"/>
  <c r="BS80" i="8"/>
  <c r="BW80" i="8"/>
  <c r="CA80" i="8"/>
  <c r="CE80" i="8"/>
  <c r="CI80" i="8"/>
  <c r="CM80" i="8"/>
  <c r="CQ80" i="8"/>
  <c r="CU80" i="8"/>
  <c r="CY80" i="8"/>
  <c r="DC80" i="8"/>
  <c r="E81" i="8"/>
  <c r="I81" i="8"/>
  <c r="M81" i="8"/>
  <c r="Q81" i="8"/>
  <c r="U81" i="8"/>
  <c r="Y81" i="8"/>
  <c r="AC81" i="8"/>
  <c r="AG81" i="8"/>
  <c r="AK81" i="8"/>
  <c r="AO81" i="8"/>
  <c r="AS81" i="8"/>
  <c r="AW81" i="8"/>
  <c r="BA81" i="8"/>
  <c r="BE81" i="8"/>
  <c r="BI81" i="8"/>
  <c r="BM81" i="8"/>
  <c r="BQ81" i="8"/>
  <c r="BU81" i="8"/>
  <c r="BY81" i="8"/>
  <c r="CC81" i="8"/>
  <c r="CG81" i="8"/>
  <c r="CK81" i="8"/>
  <c r="CO81" i="8"/>
  <c r="CS81" i="8"/>
  <c r="CW81" i="8"/>
  <c r="DA81" i="8"/>
  <c r="DE81" i="8"/>
  <c r="D79" i="8"/>
  <c r="L79" i="8"/>
  <c r="T79" i="8"/>
  <c r="AB79" i="8"/>
  <c r="AJ79" i="8"/>
  <c r="AR79" i="8"/>
  <c r="AZ79" i="8"/>
  <c r="BH79" i="8"/>
  <c r="BP79" i="8"/>
  <c r="BT79" i="8"/>
  <c r="CB79" i="8"/>
  <c r="CJ79" i="8"/>
  <c r="CR79" i="8"/>
  <c r="CZ79" i="8"/>
  <c r="J80" i="8"/>
  <c r="R80" i="8"/>
  <c r="Z80" i="8"/>
  <c r="AD80" i="8"/>
  <c r="AL80" i="8"/>
  <c r="AT80" i="8"/>
  <c r="BB80" i="8"/>
  <c r="BJ80" i="8"/>
  <c r="BR80" i="8"/>
  <c r="BZ80" i="8"/>
  <c r="CH80" i="8"/>
  <c r="CL80" i="8"/>
  <c r="CT80" i="8"/>
  <c r="DB80" i="8"/>
  <c r="H81" i="8"/>
  <c r="P81" i="8"/>
  <c r="X81" i="8"/>
  <c r="AF81" i="8"/>
  <c r="AN81" i="8"/>
  <c r="AV81" i="8"/>
  <c r="BD81" i="8"/>
  <c r="BH81" i="8"/>
  <c r="BP81" i="8"/>
  <c r="BX81" i="8"/>
  <c r="CF81" i="8"/>
  <c r="CR81" i="8"/>
  <c r="CZ81" i="8"/>
</calcChain>
</file>

<file path=xl/sharedStrings.xml><?xml version="1.0" encoding="utf-8"?>
<sst xmlns="http://schemas.openxmlformats.org/spreadsheetml/2006/main" count="1295" uniqueCount="549">
  <si>
    <t>Absolut</t>
  </si>
  <si>
    <t>Altersgruppe</t>
  </si>
  <si>
    <t>0-14</t>
  </si>
  <si>
    <t>0-19</t>
  </si>
  <si>
    <t>0-29</t>
  </si>
  <si>
    <t>Luxemburger</t>
  </si>
  <si>
    <t>Ausländer</t>
  </si>
  <si>
    <t>Portugiesen</t>
  </si>
  <si>
    <t>Franzosen</t>
  </si>
  <si>
    <t>Italiener</t>
  </si>
  <si>
    <t>Belgier</t>
  </si>
  <si>
    <t>Deutsche</t>
  </si>
  <si>
    <t>Briten</t>
  </si>
  <si>
    <t>Niederländer</t>
  </si>
  <si>
    <t>Montenegriner</t>
  </si>
  <si>
    <t>Spanier</t>
  </si>
  <si>
    <t>andere</t>
  </si>
  <si>
    <t>Total</t>
  </si>
  <si>
    <t>Age * Top 10 der Nationen nach Einwohnerzahl Crosstabulation</t>
  </si>
  <si>
    <t>Count</t>
  </si>
  <si>
    <t>Top 10 der Nationen nach Einwohnerzahl</t>
  </si>
  <si>
    <t>Age</t>
  </si>
  <si>
    <t>Nationalité</t>
  </si>
  <si>
    <t>Frequency</t>
  </si>
  <si>
    <t>Luxembourg</t>
  </si>
  <si>
    <t>Portugal</t>
  </si>
  <si>
    <t>France</t>
  </si>
  <si>
    <t>Belgique</t>
  </si>
  <si>
    <t>Italie</t>
  </si>
  <si>
    <t>Allemagne</t>
  </si>
  <si>
    <t>Monténégro</t>
  </si>
  <si>
    <t>Royaume-Uni</t>
  </si>
  <si>
    <t>Pays-Bas</t>
  </si>
  <si>
    <t>Espagne</t>
  </si>
  <si>
    <t>Serbie</t>
  </si>
  <si>
    <t>Bosnie-et-Herzégovine</t>
  </si>
  <si>
    <t>Cap-Vert</t>
  </si>
  <si>
    <t>Danemark</t>
  </si>
  <si>
    <t>Pologne</t>
  </si>
  <si>
    <t>Kosovo</t>
  </si>
  <si>
    <t>Suède</t>
  </si>
  <si>
    <t>Chine</t>
  </si>
  <si>
    <t>Finlande</t>
  </si>
  <si>
    <t>Grèce</t>
  </si>
  <si>
    <t>Irlande</t>
  </si>
  <si>
    <t>États-Unis d’Amérique</t>
  </si>
  <si>
    <t>Brésil</t>
  </si>
  <si>
    <t>Hongrie</t>
  </si>
  <si>
    <t>Roumanie</t>
  </si>
  <si>
    <t>Yougoslavie</t>
  </si>
  <si>
    <t>République tchèque</t>
  </si>
  <si>
    <t>Fédération de Russie</t>
  </si>
  <si>
    <t>Islande</t>
  </si>
  <si>
    <t>Bulgarie</t>
  </si>
  <si>
    <t>Lituanie</t>
  </si>
  <si>
    <t>Inde</t>
  </si>
  <si>
    <t>Estonie</t>
  </si>
  <si>
    <t>Autriche</t>
  </si>
  <si>
    <t>Slovaquie</t>
  </si>
  <si>
    <t>Albanie</t>
  </si>
  <si>
    <t>Ancienne République yougoslave de Macédoine</t>
  </si>
  <si>
    <t>Lettonie</t>
  </si>
  <si>
    <t>Slovénie</t>
  </si>
  <si>
    <t>Suisse</t>
  </si>
  <si>
    <t>Ukraine</t>
  </si>
  <si>
    <t>Croatie</t>
  </si>
  <si>
    <t>Canada</t>
  </si>
  <si>
    <t>Turquie</t>
  </si>
  <si>
    <t>Japon</t>
  </si>
  <si>
    <t>Népal</t>
  </si>
  <si>
    <t>Maroc</t>
  </si>
  <si>
    <t>Norvège</t>
  </si>
  <si>
    <t>Afrique du Sud</t>
  </si>
  <si>
    <t>Cameroun</t>
  </si>
  <si>
    <t>Iran</t>
  </si>
  <si>
    <t>République dominicaine</t>
  </si>
  <si>
    <t>Iraq</t>
  </si>
  <si>
    <t>Tunisie</t>
  </si>
  <si>
    <t>Thaïlande</t>
  </si>
  <si>
    <t>Algérie</t>
  </si>
  <si>
    <t>Philippines</t>
  </si>
  <si>
    <t>Apatrides</t>
  </si>
  <si>
    <t>Congo</t>
  </si>
  <si>
    <t>Australie</t>
  </si>
  <si>
    <t>Etrangers sans indication de nationalité</t>
  </si>
  <si>
    <t>Belarus</t>
  </si>
  <si>
    <t>Maurice</t>
  </si>
  <si>
    <t>Israël</t>
  </si>
  <si>
    <t>Angola</t>
  </si>
  <si>
    <t>Togo</t>
  </si>
  <si>
    <t>Corée du Sud</t>
  </si>
  <si>
    <t>Viêt Nam</t>
  </si>
  <si>
    <t>Équateur</t>
  </si>
  <si>
    <t>République démocratique du Congo</t>
  </si>
  <si>
    <t>Mexique</t>
  </si>
  <si>
    <t>Pérou</t>
  </si>
  <si>
    <t>Côte-d’Ivoire</t>
  </si>
  <si>
    <t>Éthiopie</t>
  </si>
  <si>
    <t>Rwanda</t>
  </si>
  <si>
    <t>Égypte</t>
  </si>
  <si>
    <t>Pakistan</t>
  </si>
  <si>
    <t>Azerbaïdjan</t>
  </si>
  <si>
    <t>Kazakhstan</t>
  </si>
  <si>
    <t>Kirghizstan</t>
  </si>
  <si>
    <t>Madagascar</t>
  </si>
  <si>
    <t>Chili</t>
  </si>
  <si>
    <t>Cuba</t>
  </si>
  <si>
    <t>Uruguay</t>
  </si>
  <si>
    <t>Ouzbékistan</t>
  </si>
  <si>
    <t>Bénin</t>
  </si>
  <si>
    <t>Argentine</t>
  </si>
  <si>
    <t>Jamaïque</t>
  </si>
  <si>
    <t>Taïwan, province de Chine</t>
  </si>
  <si>
    <t>République centrafricaine</t>
  </si>
  <si>
    <t>Arménie</t>
  </si>
  <si>
    <t>Sri Lanka</t>
  </si>
  <si>
    <t>Nationalität</t>
  </si>
  <si>
    <t>Anzahl</t>
  </si>
  <si>
    <t>Anteil</t>
  </si>
  <si>
    <t>Andere</t>
  </si>
  <si>
    <t>Staatenlos</t>
  </si>
  <si>
    <t>Ohne Angabe</t>
  </si>
  <si>
    <t>Im Ausland geboren</t>
  </si>
  <si>
    <t>20 à 24 ans</t>
  </si>
  <si>
    <t>25 à 29 ans</t>
  </si>
  <si>
    <t>Personnes dans un couple marié mari/femme</t>
  </si>
  <si>
    <t>Partenaires en partenariat enregistré de sexe opposés</t>
  </si>
  <si>
    <t>Partenaires dans une union consensuelle de sexes opposés</t>
  </si>
  <si>
    <t>Parents isolés</t>
  </si>
  <si>
    <t>Fils/Filles pas d'un parent isolé</t>
  </si>
  <si>
    <t>Fils/Filles d'un parent isolé</t>
  </si>
  <si>
    <t>Personnes vivant seules</t>
  </si>
  <si>
    <t>Personnes ne vivant pas seules</t>
  </si>
  <si>
    <t>Nationalité (2 positions)</t>
  </si>
  <si>
    <t>Luxembourgeois</t>
  </si>
  <si>
    <t>Etrangers</t>
  </si>
  <si>
    <t>Type d immeuble * Age Crosstabulation</t>
  </si>
  <si>
    <t>Type d immeuble</t>
  </si>
  <si>
    <t>Maison individuelle, Maison isolée (4 façades)</t>
  </si>
  <si>
    <t>Maison individuelle, Maison isolée (3 façades)</t>
  </si>
  <si>
    <t>Maison disposée en rangée (2 façades)</t>
  </si>
  <si>
    <t>Immeuble collectif entièrement destiné à l'habitation</t>
  </si>
  <si>
    <t>Immeuble collectif à usage mixte</t>
  </si>
  <si>
    <t>Internat pour élèves et étudiants</t>
  </si>
  <si>
    <t>Foyer pour enfants et jeunes gens</t>
  </si>
  <si>
    <t>Foyer pour adultes</t>
  </si>
  <si>
    <t>Foyer pour sans-abri</t>
  </si>
  <si>
    <t>Maison de soins</t>
  </si>
  <si>
    <t>Institution pour malades</t>
  </si>
  <si>
    <t>Institution religieuses</t>
  </si>
  <si>
    <t>Caserne</t>
  </si>
  <si>
    <t>Prison, maison de redressement</t>
  </si>
  <si>
    <t>Autre habitation</t>
  </si>
  <si>
    <t>Maison sans autre précision</t>
  </si>
  <si>
    <t>65-69</t>
  </si>
  <si>
    <t>70-74</t>
  </si>
  <si>
    <t>75-79</t>
  </si>
  <si>
    <t>80-84</t>
  </si>
  <si>
    <t>85-89</t>
  </si>
  <si>
    <t>90-94</t>
  </si>
  <si>
    <t>95+</t>
  </si>
  <si>
    <t>Heim für Erwachsene</t>
  </si>
  <si>
    <t>Situation de famille * Age Crosstabulation</t>
  </si>
  <si>
    <t>Situation de famille</t>
  </si>
  <si>
    <t>Célibataire</t>
  </si>
  <si>
    <t>Marié(e)</t>
  </si>
  <si>
    <t>Pacsé(e)</t>
  </si>
  <si>
    <t>Veuf(ve)</t>
  </si>
  <si>
    <t>Fin du partenariat suite au décès du conjoint</t>
  </si>
  <si>
    <t>Divorcé(e)</t>
  </si>
  <si>
    <t>Fin du partenariat suite à la dissolution légale</t>
  </si>
  <si>
    <t>ledig</t>
  </si>
  <si>
    <t>verheiratet</t>
  </si>
  <si>
    <t>registrierte Partnerschaft</t>
  </si>
  <si>
    <t>verwitwet</t>
  </si>
  <si>
    <t>Partnerschaft gelöst</t>
  </si>
  <si>
    <t>reg. Partner gestorben</t>
  </si>
  <si>
    <t>geschieden</t>
  </si>
  <si>
    <t>Groupe d'âges quinquénaux</t>
  </si>
  <si>
    <t>0 à 4 ans</t>
  </si>
  <si>
    <t>5 à 9 ans</t>
  </si>
  <si>
    <t>10 à 14 ans</t>
  </si>
  <si>
    <t>15 à 19 ans</t>
  </si>
  <si>
    <t>30 à 34 ans</t>
  </si>
  <si>
    <t>35 à 39 ans</t>
  </si>
  <si>
    <t>40 à 44 ans</t>
  </si>
  <si>
    <t>45 à 49 ans</t>
  </si>
  <si>
    <t>50 à 54 ans</t>
  </si>
  <si>
    <t>55 à 59 ans</t>
  </si>
  <si>
    <t xml:space="preserve"> 60 à 64 ans</t>
  </si>
  <si>
    <t>65 à 69 ans</t>
  </si>
  <si>
    <t>70 à 74 ans</t>
  </si>
  <si>
    <t>75 à 79 ans</t>
  </si>
  <si>
    <t>80 à 84 ans</t>
  </si>
  <si>
    <t>85 à 89 ans</t>
  </si>
  <si>
    <t>90 à 94 ans</t>
  </si>
  <si>
    <t>95 à 99 ans</t>
  </si>
  <si>
    <t>100 et plus</t>
  </si>
  <si>
    <t>Commune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</si>
  <si>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</si>
  <si>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</si>
  <si>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</si>
  <si>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</si>
  <si>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</si>
  <si>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</si>
  <si>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</si>
  <si>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</si>
  <si>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</si>
  <si>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</si>
  <si>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</si>
  <si>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</si>
  <si>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</si>
  <si>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</si>
  <si>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</si>
  <si>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</si>
  <si>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</si>
  <si>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</si>
  <si>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</si>
  <si>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</si>
  <si>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</si>
  <si>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</si>
  <si>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</si>
  <si>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</si>
  <si>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</si>
  <si>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</si>
  <si>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</si>
  <si>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</si>
  <si>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</si>
  <si>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</si>
  <si>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</si>
  <si>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</si>
  <si>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</si>
  <si>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</si>
  <si>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</si>
  <si>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</si>
  <si>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</si>
  <si>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</si>
  <si>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</si>
  <si>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</si>
  <si>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</si>
  <si>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</si>
  <si>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</si>
  <si>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</si>
  <si>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</si>
  <si>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</si>
  <si>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</si>
  <si>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</si>
  <si>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</si>
  <si>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</si>
  <si>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</si>
  <si>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</si>
  <si>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</si>
  <si>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</si>
  <si>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</si>
  <si>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</si>
  <si>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</si>
  <si>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</si>
  <si>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</si>
  <si>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</si>
  <si>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</si>
  <si>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</si>
  <si>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</si>
  <si>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</si>
  <si>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</si>
  <si>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</si>
  <si>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</si>
  <si>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</si>
  <si>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</si>
  <si>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</si>
  <si>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</si>
  <si>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</si>
  <si>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</si>
  <si>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</si>
  <si>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</si>
  <si>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</si>
  <si>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</si>
  <si>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</si>
  <si>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</si>
  <si>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</si>
  <si>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</si>
  <si>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</si>
  <si>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</si>
  <si>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</si>
  <si>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</si>
  <si>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</si>
  <si>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</si>
  <si>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</si>
  <si>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</si>
  <si>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</si>
  <si>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</si>
  <si>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</si>
  <si>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</si>
  <si>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</si>
  <si>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</si>
  <si>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</si>
  <si>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</si>
  <si>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</si>
  <si>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</si>
  <si>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</si>
  <si>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</si>
  <si>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</si>
  <si>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</si>
  <si>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</si>
  <si>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</si>
  <si>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</si>
  <si>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</si>
  <si>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</si>
  <si>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</si>
  <si>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</si>
  <si>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</si>
  <si>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</si>
  <si>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</si>
  <si>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</si>
  <si>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</si>
  <si>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Luxembourgeoise</t>
  </si>
  <si>
    <t>Etrangeres</t>
  </si>
  <si>
    <t>100+</t>
  </si>
  <si>
    <t>14-29</t>
  </si>
  <si>
    <t>65+</t>
  </si>
  <si>
    <t>75+</t>
  </si>
  <si>
    <t>85+</t>
  </si>
  <si>
    <t>Position dans le ménage H</t>
  </si>
  <si>
    <t xml:space="preserve">Personnes dans un couple marié de même sexe </t>
  </si>
  <si>
    <t>Partenaires en partenariat enregistré de même sexe</t>
  </si>
  <si>
    <t>Partenaires dans une union consensuelle de même sexe</t>
  </si>
  <si>
    <t>Personne vivant dans un ménage institutionnel</t>
  </si>
  <si>
    <t>Sans-abri</t>
  </si>
  <si>
    <t>Personnes ne vivant pas seules/autres</t>
  </si>
  <si>
    <t>Liban</t>
  </si>
  <si>
    <t>Mali</t>
  </si>
  <si>
    <t>Zimbabwe</t>
  </si>
  <si>
    <t>Belize</t>
  </si>
  <si>
    <t>Panama</t>
  </si>
  <si>
    <t>Chinesen</t>
  </si>
  <si>
    <t>Commune * Einteilung Ältere Crosstabulation</t>
  </si>
  <si>
    <t>Einteilung Ältere</t>
  </si>
  <si>
    <t>U65</t>
  </si>
  <si>
    <t>% 65+</t>
  </si>
  <si>
    <t>Type de ménage</t>
  </si>
  <si>
    <t>Ménage privé</t>
  </si>
  <si>
    <t>Ménage collectif</t>
  </si>
  <si>
    <t>Type de ménage * Age * Nationalité (2 positions) Crosstabulation</t>
  </si>
  <si>
    <t>Gesamt</t>
  </si>
  <si>
    <t>90+</t>
  </si>
  <si>
    <t>âge calculé * Sexe * nationalité agrégée Crosstabulation</t>
  </si>
  <si>
    <t>Sexe</t>
  </si>
  <si>
    <t>nationalité agrégée</t>
  </si>
  <si>
    <t>Sexe masculin</t>
  </si>
  <si>
    <t>Sexe féminin</t>
  </si>
  <si>
    <t>âge calculé</t>
  </si>
  <si>
    <t>Nationalite</t>
  </si>
  <si>
    <t xml:space="preserve">LUXEMBOURG </t>
  </si>
  <si>
    <t xml:space="preserve">ITALIE </t>
  </si>
  <si>
    <t xml:space="preserve">FRANCE </t>
  </si>
  <si>
    <t xml:space="preserve">BELGIQUE </t>
  </si>
  <si>
    <t xml:space="preserve">ALLEMAGNE </t>
  </si>
  <si>
    <t xml:space="preserve">PORTUGAL </t>
  </si>
  <si>
    <t xml:space="preserve">PAYS-BAS </t>
  </si>
  <si>
    <t xml:space="preserve">ESPAGNE </t>
  </si>
  <si>
    <t xml:space="preserve">GRANDE-BRETAGNE </t>
  </si>
  <si>
    <t xml:space="preserve">YUGOSLAVIA </t>
  </si>
  <si>
    <t xml:space="preserve">ETATS-UNIS D'AMERIQUE </t>
  </si>
  <si>
    <t xml:space="preserve">SUISSE </t>
  </si>
  <si>
    <t>APATRIDE</t>
  </si>
  <si>
    <t xml:space="preserve">CAP-VERT </t>
  </si>
  <si>
    <t xml:space="preserve">GRECE </t>
  </si>
  <si>
    <t xml:space="preserve">CHINE (REP.POP.) </t>
  </si>
  <si>
    <t xml:space="preserve">POLOGNE </t>
  </si>
  <si>
    <t xml:space="preserve">AUTRICHE </t>
  </si>
  <si>
    <t xml:space="preserve">IRAN </t>
  </si>
  <si>
    <t xml:space="preserve">BOSNIE-HERZEGOVINE </t>
  </si>
  <si>
    <t xml:space="preserve">DANEMARK </t>
  </si>
  <si>
    <t xml:space="preserve">CROATIE </t>
  </si>
  <si>
    <t xml:space="preserve">RUSSIE </t>
  </si>
  <si>
    <t xml:space="preserve">TURQUIE </t>
  </si>
  <si>
    <t xml:space="preserve">IRLANDE </t>
  </si>
  <si>
    <t xml:space="preserve">NORVEGE </t>
  </si>
  <si>
    <t xml:space="preserve">INDE </t>
  </si>
  <si>
    <t xml:space="preserve">ROUMANIE </t>
  </si>
  <si>
    <t xml:space="preserve">ISLANDE </t>
  </si>
  <si>
    <t xml:space="preserve">MAROC </t>
  </si>
  <si>
    <t xml:space="preserve">BULGARIE </t>
  </si>
  <si>
    <t xml:space="preserve">HONGRIE </t>
  </si>
  <si>
    <t xml:space="preserve">SUEDE </t>
  </si>
  <si>
    <t xml:space="preserve">LIBAN </t>
  </si>
  <si>
    <t xml:space="preserve">VIET NAM </t>
  </si>
  <si>
    <t xml:space="preserve">BRESIL </t>
  </si>
  <si>
    <t xml:space="preserve">CANADA </t>
  </si>
  <si>
    <t xml:space="preserve">ALGERIE </t>
  </si>
  <si>
    <t xml:space="preserve">FINLANDE </t>
  </si>
  <si>
    <t xml:space="preserve">ALBANIE </t>
  </si>
  <si>
    <t xml:space="preserve">AUSTRALIE </t>
  </si>
  <si>
    <t xml:space="preserve">CONGO (REP.DEM.) </t>
  </si>
  <si>
    <t xml:space="preserve">MEXIQUE </t>
  </si>
  <si>
    <t xml:space="preserve">MACEDOINE </t>
  </si>
  <si>
    <t xml:space="preserve">MALI </t>
  </si>
  <si>
    <t xml:space="preserve">SLOVENIE </t>
  </si>
  <si>
    <t xml:space="preserve">ARGENTINE </t>
  </si>
  <si>
    <t xml:space="preserve">CHILI </t>
  </si>
  <si>
    <t xml:space="preserve">REPUBLIQUE TCHEQUE </t>
  </si>
  <si>
    <t>AUTRES ETRANGERS</t>
  </si>
  <si>
    <t xml:space="preserve">ISRAEL </t>
  </si>
  <si>
    <t xml:space="preserve">SRI LANKA </t>
  </si>
  <si>
    <t xml:space="preserve">PHILIPPINES </t>
  </si>
  <si>
    <t xml:space="preserve">TUNISIE </t>
  </si>
  <si>
    <t xml:space="preserve">UKRAINE </t>
  </si>
  <si>
    <t xml:space="preserve">BELARUS </t>
  </si>
  <si>
    <t xml:space="preserve">COTE D'IVOIRE </t>
  </si>
  <si>
    <t xml:space="preserve">CUBA </t>
  </si>
  <si>
    <t xml:space="preserve">EGYPTE </t>
  </si>
  <si>
    <t xml:space="preserve">ESTONIE </t>
  </si>
  <si>
    <t xml:space="preserve">ETHIOPIE </t>
  </si>
  <si>
    <t xml:space="preserve">JAPON </t>
  </si>
  <si>
    <t xml:space="preserve">KOREA, REPUBLIC OF </t>
  </si>
  <si>
    <t xml:space="preserve">MADAGASCAR </t>
  </si>
  <si>
    <t xml:space="preserve">MAURICE </t>
  </si>
  <si>
    <t xml:space="preserve">NEPAL </t>
  </si>
  <si>
    <t xml:space="preserve">PAKISTAN </t>
  </si>
  <si>
    <t xml:space="preserve">PANAMA </t>
  </si>
  <si>
    <t xml:space="preserve">PEROU </t>
  </si>
  <si>
    <t xml:space="preserve">RWANDA </t>
  </si>
  <si>
    <t xml:space="preserve">SLOVAQUIE </t>
  </si>
  <si>
    <t xml:space="preserve">REPUBLIQUE ARABE SYRIENNE </t>
  </si>
  <si>
    <t xml:space="preserve">THAILANDE </t>
  </si>
  <si>
    <t xml:space="preserve">URUGUAY </t>
  </si>
  <si>
    <t xml:space="preserve">AFRIQUE DU SUD </t>
  </si>
  <si>
    <t>Type de ménage * Age * Sexe * Nationalité (2 positions) Crosstabulation</t>
  </si>
  <si>
    <t>Masculin</t>
  </si>
  <si>
    <t>Féminin</t>
  </si>
  <si>
    <t>Luxemburgerinnen</t>
  </si>
  <si>
    <t>Ausländerinnen</t>
  </si>
  <si>
    <t xml:space="preserve">Männer </t>
  </si>
  <si>
    <t>Frauen</t>
  </si>
  <si>
    <t>92+</t>
  </si>
  <si>
    <t>Position dans le ménage H * Groupe d'âges quinquénaux * Sexe Crosstabulation</t>
  </si>
  <si>
    <t>Personnes dans un couple (marié, enregistré, consensuelle)</t>
  </si>
  <si>
    <t>Summe Privathaushalt</t>
  </si>
  <si>
    <t>Veuf(ve)/décès du conjoint</t>
  </si>
  <si>
    <t>Marié/pacsé(e)</t>
  </si>
  <si>
    <t>Divorcé(e)/fin du partenariat suite à la dissolution légale</t>
  </si>
  <si>
    <t>Situation de famille * Age * Sexe Crosstabulation</t>
  </si>
  <si>
    <t>Veuf(ve)/Fin du partenariat suite au décès du conjoint</t>
  </si>
  <si>
    <t>Marié (e)/pacsé (e)</t>
  </si>
  <si>
    <t>Divorcé (e)/Fin du partenariat suite à la dissolution légale</t>
  </si>
  <si>
    <t>Situation de famille * Groupe d'âges quinquénaux * Sexe Crosstabulation</t>
  </si>
  <si>
    <t>Δ 2001</t>
  </si>
  <si>
    <t>1 (1)</t>
  </si>
  <si>
    <t>2 (2)</t>
  </si>
  <si>
    <t>3 (6)</t>
  </si>
  <si>
    <t>4 (3)</t>
  </si>
  <si>
    <t>5 (5)</t>
  </si>
  <si>
    <t>6 (4)</t>
  </si>
  <si>
    <t>7 (7)</t>
  </si>
  <si>
    <t>8 (9)</t>
  </si>
  <si>
    <t>9 (8)</t>
  </si>
  <si>
    <t>10 (16)</t>
  </si>
  <si>
    <t>11-95 (11-73)</t>
  </si>
  <si>
    <t>Mit Partner lebend (verheiratet oder (eingetragene) Partnerschaft)</t>
  </si>
  <si>
    <t>Ohne Partner bei Kind(ern) lebend</t>
  </si>
  <si>
    <t>Alleinstehend</t>
  </si>
  <si>
    <t>Nicht alleinstehend/andere Haushaltszusammensetzung</t>
  </si>
  <si>
    <t>70-84</t>
  </si>
  <si>
    <t>95-99</t>
  </si>
  <si>
    <t>Pflegeheim</t>
  </si>
  <si>
    <t>Religiöse Einrichtung</t>
  </si>
  <si>
    <t>Einrichtung für Kranke</t>
  </si>
  <si>
    <t>Obdachlosenheim</t>
  </si>
  <si>
    <t>verheiratet/eingetragene Partnerschaft</t>
  </si>
  <si>
    <t>geschieden/Partnerschaft gelöst</t>
  </si>
  <si>
    <t>Witwe(r)/eingetragene(r) Partner(in) verstorben</t>
  </si>
  <si>
    <t>Personnes ne vivant pas seules/autres types de ménage</t>
  </si>
  <si>
    <t>Personnes vivant avec leur(s) enfant(s)</t>
  </si>
  <si>
    <t>Personnes dans un couple (marié(e), PACS, en union consensuelle)</t>
  </si>
  <si>
    <t>Population en  2001</t>
  </si>
  <si>
    <t>Population en 2011</t>
  </si>
  <si>
    <t>Nombre</t>
  </si>
  <si>
    <t>Part des femmes</t>
  </si>
  <si>
    <t>Part des étrangers</t>
  </si>
  <si>
    <t>&lt;0,0%</t>
  </si>
  <si>
    <t>Portugais</t>
  </si>
  <si>
    <t>Français</t>
  </si>
  <si>
    <t>Italiens</t>
  </si>
  <si>
    <t>Belges</t>
  </si>
  <si>
    <t>Allemands</t>
  </si>
  <si>
    <t>Britanniques</t>
  </si>
  <si>
    <t>Néerlandais</t>
  </si>
  <si>
    <t>Monténégrins</t>
  </si>
  <si>
    <t>Espagnols</t>
  </si>
  <si>
    <t xml:space="preserve">Autres </t>
  </si>
  <si>
    <t xml:space="preserve">Part dans la population des 65 ans et plus </t>
  </si>
  <si>
    <t>Variation de 2001 à 2011</t>
  </si>
  <si>
    <t xml:space="preserve">Néerlandais </t>
  </si>
  <si>
    <t>Chinois</t>
  </si>
  <si>
    <t>Autres</t>
  </si>
  <si>
    <t>Sans indication</t>
  </si>
  <si>
    <t>+17.5%</t>
  </si>
  <si>
    <t>Nés à l’étranger</t>
  </si>
  <si>
    <t>(8.1 %)</t>
  </si>
  <si>
    <t>Nés au Luxembourg</t>
  </si>
  <si>
    <t>(70.4 %)</t>
  </si>
  <si>
    <t>(1.0 %)</t>
  </si>
  <si>
    <t>(78.5%)</t>
  </si>
  <si>
    <t>(100.0%)</t>
  </si>
  <si>
    <t>(28.5 %)</t>
  </si>
  <si>
    <t>(71.5 %)</t>
  </si>
  <si>
    <t>(20.4 %)</t>
  </si>
  <si>
    <t>(21.5 %)</t>
  </si>
  <si>
    <t>Hommes</t>
  </si>
  <si>
    <t>Femmes</t>
  </si>
  <si>
    <t>Maison de retraite et/ou de soins</t>
  </si>
  <si>
    <t>Institution religieuse</t>
  </si>
  <si>
    <t>0-4</t>
  </si>
  <si>
    <t xml:space="preserve">0 - 4 </t>
  </si>
  <si>
    <t xml:space="preserve">5 - 9 </t>
  </si>
  <si>
    <t>10 - 14</t>
  </si>
  <si>
    <t>15 - 19</t>
  </si>
  <si>
    <t xml:space="preserve">20 - 24 </t>
  </si>
  <si>
    <t xml:space="preserve">25 - 29 </t>
  </si>
  <si>
    <t>30 - 34</t>
  </si>
  <si>
    <t xml:space="preserve">35 - 39 </t>
  </si>
  <si>
    <t>40 - 44</t>
  </si>
  <si>
    <t xml:space="preserve">45 - 49 </t>
  </si>
  <si>
    <t>50 - 54</t>
  </si>
  <si>
    <t xml:space="preserve">55 - 59 </t>
  </si>
  <si>
    <t xml:space="preserve"> 60 - 64 </t>
  </si>
  <si>
    <t>65 - 69</t>
  </si>
  <si>
    <t>70 - 74</t>
  </si>
  <si>
    <t xml:space="preserve">75 - 79 </t>
  </si>
  <si>
    <t>80 - 84</t>
  </si>
  <si>
    <t>85 - 89</t>
  </si>
  <si>
    <t>90 - 94</t>
  </si>
  <si>
    <t xml:space="preserve">95 - 99 </t>
  </si>
  <si>
    <t>100 +</t>
  </si>
  <si>
    <t>Mariée/pacsée</t>
  </si>
  <si>
    <t>Veuve)/fin du partenariat suite au décès du conjoint</t>
  </si>
  <si>
    <t>Divorcée/fin du partenariat suite à la dissolution légale</t>
  </si>
  <si>
    <t>Veuve/fin du partenariat suite au décès du conjoint</t>
  </si>
  <si>
    <t>Marié/pacsé</t>
  </si>
  <si>
    <t>Veuf/fin du partenariat suite au décès du conjoint</t>
  </si>
  <si>
    <t>Divorcé/fin du partenariat suite à la dissolution légale</t>
  </si>
  <si>
    <t>Part dans 
la popula-
tion totale</t>
  </si>
  <si>
    <t>100+ 
(nombre absolu)</t>
  </si>
  <si>
    <t>Rang 2011 (Rang 2001)</t>
  </si>
  <si>
    <t>Étrangers</t>
  </si>
  <si>
    <t xml:space="preserve">75-79 </t>
  </si>
  <si>
    <t xml:space="preserve">95-99 </t>
  </si>
  <si>
    <t>in Luxemburg geboren</t>
  </si>
  <si>
    <t>Männer</t>
  </si>
  <si>
    <t>Frauen-
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</si>
</sst>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.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8"/>
      <color theme="1"/>
      <name val="RotisSansSerif"/>
      <family val="2"/>
    </font>
    <font>
      <i/>
      <sz val="8"/>
      <color theme="1"/>
      <name val="RotisSansSerif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i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1" applyNumberFormat="1" applyFont="1"/>
    <xf numFmtId="0" fontId="0" fillId="0" borderId="0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7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0" xfId="0" applyNumberFormat="1"/>
    <xf numFmtId="0" fontId="0" fillId="0" borderId="2" xfId="0" applyBorder="1"/>
    <xf numFmtId="0" fontId="4" fillId="2" borderId="0" xfId="0" applyFont="1" applyFill="1"/>
    <xf numFmtId="0" fontId="4" fillId="0" borderId="0" xfId="0" applyFont="1"/>
    <xf numFmtId="0" fontId="0" fillId="2" borderId="0" xfId="0" applyFill="1"/>
    <xf numFmtId="49" fontId="3" fillId="0" borderId="0" xfId="0" applyNumberFormat="1" applyFont="1"/>
    <xf numFmtId="49" fontId="0" fillId="0" borderId="0" xfId="0" applyNumberFormat="1"/>
    <xf numFmtId="0" fontId="3" fillId="0" borderId="0" xfId="0" applyFont="1"/>
    <xf numFmtId="0" fontId="4" fillId="0" borderId="1" xfId="0" applyFont="1" applyBorder="1"/>
    <xf numFmtId="0" fontId="0" fillId="0" borderId="3" xfId="0" applyBorder="1"/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Fill="1" applyBorder="1"/>
    <xf numFmtId="1" fontId="0" fillId="0" borderId="0" xfId="1" applyNumberFormat="1" applyFont="1"/>
    <xf numFmtId="0" fontId="0" fillId="0" borderId="0" xfId="0" applyFill="1"/>
    <xf numFmtId="9" fontId="0" fillId="0" borderId="0" xfId="0" applyNumberFormat="1"/>
    <xf numFmtId="165" fontId="0" fillId="0" borderId="0" xfId="0" applyNumberFormat="1"/>
    <xf numFmtId="164" fontId="0" fillId="0" borderId="0" xfId="1" applyNumberFormat="1" applyFont="1" applyBorder="1" applyAlignment="1">
      <alignment horizontal="right"/>
    </xf>
    <xf numFmtId="164" fontId="0" fillId="2" borderId="0" xfId="1" applyNumberFormat="1" applyFont="1" applyFill="1"/>
    <xf numFmtId="9" fontId="0" fillId="0" borderId="0" xfId="1" applyFont="1"/>
    <xf numFmtId="0" fontId="0" fillId="3" borderId="0" xfId="0" applyFill="1"/>
    <xf numFmtId="166" fontId="0" fillId="0" borderId="0" xfId="0" applyNumberFormat="1"/>
    <xf numFmtId="0" fontId="5" fillId="0" borderId="0" xfId="0" applyFont="1"/>
    <xf numFmtId="164" fontId="5" fillId="0" borderId="0" xfId="1" applyNumberFormat="1" applyFont="1"/>
    <xf numFmtId="0" fontId="2" fillId="0" borderId="0" xfId="0" applyFont="1"/>
    <xf numFmtId="0" fontId="7" fillId="0" borderId="9" xfId="0" applyFont="1" applyBorder="1" applyAlignment="1">
      <alignment vertical="top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justify" vertical="center"/>
    </xf>
    <xf numFmtId="0" fontId="9" fillId="0" borderId="9" xfId="0" applyFont="1" applyBorder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right" vertical="center" wrapText="1"/>
    </xf>
    <xf numFmtId="16" fontId="0" fillId="0" borderId="0" xfId="0" applyNumberFormat="1"/>
    <xf numFmtId="0" fontId="10" fillId="0" borderId="0" xfId="0" applyFont="1" applyBorder="1"/>
    <xf numFmtId="0" fontId="11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0" fontId="10" fillId="0" borderId="7" xfId="0" applyFont="1" applyBorder="1"/>
    <xf numFmtId="0" fontId="12" fillId="0" borderId="0" xfId="0" applyFont="1" applyBorder="1" applyAlignment="1">
      <alignment horizontal="right" wrapText="1"/>
    </xf>
    <xf numFmtId="0" fontId="10" fillId="0" borderId="7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justify" vertical="center"/>
    </xf>
    <xf numFmtId="164" fontId="10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 indent="1"/>
    </xf>
    <xf numFmtId="164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 wrapText="1"/>
    </xf>
    <xf numFmtId="0" fontId="10" fillId="0" borderId="0" xfId="0" applyFont="1" applyBorder="1" applyAlignment="1">
      <alignment vertical="center"/>
    </xf>
    <xf numFmtId="164" fontId="10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wrapText="1"/>
    </xf>
    <xf numFmtId="3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/>
    </xf>
    <xf numFmtId="0" fontId="10" fillId="0" borderId="0" xfId="0" applyFont="1"/>
    <xf numFmtId="164" fontId="10" fillId="0" borderId="0" xfId="1" applyNumberFormat="1" applyFont="1"/>
    <xf numFmtId="0" fontId="15" fillId="0" borderId="10" xfId="0" applyFont="1" applyBorder="1"/>
    <xf numFmtId="0" fontId="0" fillId="0" borderId="0" xfId="0" applyFont="1"/>
    <xf numFmtId="0" fontId="6" fillId="0" borderId="0" xfId="0" applyFont="1" applyBorder="1"/>
    <xf numFmtId="0" fontId="10" fillId="0" borderId="0" xfId="0" applyFont="1" applyAlignment="1">
      <alignment horizontal="right"/>
    </xf>
    <xf numFmtId="0" fontId="2" fillId="0" borderId="0" xfId="0" applyFont="1" applyBorder="1"/>
    <xf numFmtId="0" fontId="0" fillId="0" borderId="0" xfId="0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27375"/>
      <color rgb="FFE85236"/>
      <color rgb="FF167DA2"/>
      <color rgb="FF79CEE8"/>
      <color rgb="FF45A3CC"/>
      <color rgb="FF1A94BF"/>
      <color rgb="FF1DBB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58204609671"/>
          <c:y val="2.9563400226388464E-2"/>
          <c:w val="0.84384808456320004"/>
          <c:h val="0.67518310702495288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1'!$B$77</c:f>
              <c:strCache>
                <c:ptCount val="1"/>
                <c:pt idx="0">
                  <c:v>Luxembourgeois</c:v>
                </c:pt>
              </c:strCache>
            </c:strRef>
          </c:tx>
          <c:spPr>
            <a:ln w="25400">
              <a:solidFill>
                <a:srgbClr val="167DA2"/>
              </a:solidFill>
            </a:ln>
          </c:spPr>
          <c:marker>
            <c:symbol val="none"/>
          </c:marker>
          <c:cat>
            <c:strRef>
              <c:f>'graphique 1'!$BQ$76:$CP$76</c:f>
              <c:strCach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90+</c:v>
                </c:pt>
              </c:strCache>
            </c:strRef>
          </c:cat>
          <c:val>
            <c:numRef>
              <c:f>'graphique 1'!$BQ$77:$CP$77</c:f>
              <c:numCache>
                <c:formatCode>General</c:formatCode>
                <c:ptCount val="26"/>
                <c:pt idx="0">
                  <c:v>0.98966500356379183</c:v>
                </c:pt>
                <c:pt idx="1">
                  <c:v>0.98974902792506181</c:v>
                </c:pt>
                <c:pt idx="2">
                  <c:v>0.9865816839986582</c:v>
                </c:pt>
                <c:pt idx="3">
                  <c:v>0.98225050234427325</c:v>
                </c:pt>
                <c:pt idx="4">
                  <c:v>0.98705142434332227</c:v>
                </c:pt>
                <c:pt idx="5">
                  <c:v>0.98118081180811811</c:v>
                </c:pt>
                <c:pt idx="6">
                  <c:v>0.98133425509851369</c:v>
                </c:pt>
                <c:pt idx="7">
                  <c:v>0.9831056793673616</c:v>
                </c:pt>
                <c:pt idx="8">
                  <c:v>0.97689393939393943</c:v>
                </c:pt>
                <c:pt idx="9">
                  <c:v>0.96933492632417362</c:v>
                </c:pt>
                <c:pt idx="10">
                  <c:v>0.9642857142857143</c:v>
                </c:pt>
                <c:pt idx="11">
                  <c:v>0.95059625212947185</c:v>
                </c:pt>
                <c:pt idx="12">
                  <c:v>0.94425385934819894</c:v>
                </c:pt>
                <c:pt idx="13">
                  <c:v>0.93480176211453747</c:v>
                </c:pt>
                <c:pt idx="14">
                  <c:v>0.93629505448449291</c:v>
                </c:pt>
                <c:pt idx="15">
                  <c:v>0.91343669250645998</c:v>
                </c:pt>
                <c:pt idx="16">
                  <c:v>0.90106827682303758</c:v>
                </c:pt>
                <c:pt idx="17">
                  <c:v>0.87480680061823801</c:v>
                </c:pt>
                <c:pt idx="18">
                  <c:v>0.83518930957683746</c:v>
                </c:pt>
                <c:pt idx="19">
                  <c:v>0.81021897810218979</c:v>
                </c:pt>
                <c:pt idx="20">
                  <c:v>0.76421531463229719</c:v>
                </c:pt>
                <c:pt idx="21">
                  <c:v>0.73456790123456794</c:v>
                </c:pt>
                <c:pt idx="22">
                  <c:v>0.69008264462809921</c:v>
                </c:pt>
                <c:pt idx="23">
                  <c:v>0.66547192353643969</c:v>
                </c:pt>
                <c:pt idx="24">
                  <c:v>0.65261627906976749</c:v>
                </c:pt>
                <c:pt idx="25">
                  <c:v>0.59342560553633217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1'!$B$78</c:f>
              <c:strCache>
                <c:ptCount val="1"/>
                <c:pt idx="0">
                  <c:v>Étrangers</c:v>
                </c:pt>
              </c:strCache>
            </c:strRef>
          </c:tx>
          <c:spPr>
            <a:ln>
              <a:solidFill>
                <a:srgbClr val="E85236"/>
              </a:solidFill>
              <a:prstDash val="sysDot"/>
            </a:ln>
          </c:spPr>
          <c:marker>
            <c:symbol val="none"/>
          </c:marker>
          <c:cat>
            <c:strRef>
              <c:f>'graphique 1'!$BQ$76:$CP$76</c:f>
              <c:strCach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90+</c:v>
                </c:pt>
              </c:strCache>
            </c:strRef>
          </c:cat>
          <c:val>
            <c:numRef>
              <c:f>'graphique 1'!$BQ$78:$CP$78</c:f>
              <c:numCache>
                <c:formatCode>General</c:formatCode>
                <c:ptCount val="26"/>
                <c:pt idx="0">
                  <c:v>0.99381283836040213</c:v>
                </c:pt>
                <c:pt idx="1">
                  <c:v>0.99504132231404963</c:v>
                </c:pt>
                <c:pt idx="2">
                  <c:v>0.99282511210762336</c:v>
                </c:pt>
                <c:pt idx="3">
                  <c:v>0.99394550958627648</c:v>
                </c:pt>
                <c:pt idx="4">
                  <c:v>0.99455337690631807</c:v>
                </c:pt>
                <c:pt idx="5">
                  <c:v>0.98355263157894735</c:v>
                </c:pt>
                <c:pt idx="6">
                  <c:v>0.98896247240618107</c:v>
                </c:pt>
                <c:pt idx="7">
                  <c:v>0.98665048543689315</c:v>
                </c:pt>
                <c:pt idx="8">
                  <c:v>0.98113207547169812</c:v>
                </c:pt>
                <c:pt idx="9">
                  <c:v>0.97277936962750722</c:v>
                </c:pt>
                <c:pt idx="10">
                  <c:v>0.97</c:v>
                </c:pt>
                <c:pt idx="11">
                  <c:v>0.97708674304418985</c:v>
                </c:pt>
                <c:pt idx="12">
                  <c:v>0.97586206896551719</c:v>
                </c:pt>
                <c:pt idx="13">
                  <c:v>0.94979919678714864</c:v>
                </c:pt>
                <c:pt idx="14">
                  <c:v>0.94771241830065356</c:v>
                </c:pt>
                <c:pt idx="15">
                  <c:v>0.95896328293736499</c:v>
                </c:pt>
                <c:pt idx="16">
                  <c:v>0.93601895734597151</c:v>
                </c:pt>
                <c:pt idx="17">
                  <c:v>0.92676056338028168</c:v>
                </c:pt>
                <c:pt idx="18">
                  <c:v>0.88524590163934425</c:v>
                </c:pt>
                <c:pt idx="19">
                  <c:v>0.86296296296296293</c:v>
                </c:pt>
                <c:pt idx="20">
                  <c:v>0.85024154589371981</c:v>
                </c:pt>
                <c:pt idx="21">
                  <c:v>0.85321100917431192</c:v>
                </c:pt>
                <c:pt idx="22">
                  <c:v>0.83815028901734101</c:v>
                </c:pt>
                <c:pt idx="23">
                  <c:v>0.7142857142857143</c:v>
                </c:pt>
                <c:pt idx="24">
                  <c:v>0.72727272727272729</c:v>
                </c:pt>
                <c:pt idx="25">
                  <c:v>0.80851063829787229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'graphique 1'!$B$79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727375"/>
              </a:solidFill>
              <a:prstDash val="dash"/>
            </a:ln>
          </c:spPr>
          <c:marker>
            <c:symbol val="none"/>
          </c:marker>
          <c:cat>
            <c:strRef>
              <c:f>'graphique 1'!$BQ$76:$CP$76</c:f>
              <c:strCach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90+</c:v>
                </c:pt>
              </c:strCache>
            </c:strRef>
          </c:cat>
          <c:val>
            <c:numRef>
              <c:f>'graphique 1'!$BQ$79:$CP$79</c:f>
              <c:numCache>
                <c:formatCode>General</c:formatCode>
                <c:ptCount val="26"/>
                <c:pt idx="0">
                  <c:v>0.9909734081483289</c:v>
                </c:pt>
                <c:pt idx="1">
                  <c:v>0.99133448873483532</c:v>
                </c:pt>
                <c:pt idx="2">
                  <c:v>0.98828125</c:v>
                </c:pt>
                <c:pt idx="3">
                  <c:v>0.98516469700779485</c:v>
                </c:pt>
                <c:pt idx="4">
                  <c:v>0.98895332780999723</c:v>
                </c:pt>
                <c:pt idx="5">
                  <c:v>0.9817780231916069</c:v>
                </c:pt>
                <c:pt idx="6">
                  <c:v>0.98315346143722027</c:v>
                </c:pt>
                <c:pt idx="7">
                  <c:v>0.98391569606211871</c:v>
                </c:pt>
                <c:pt idx="8">
                  <c:v>0.97782377291543465</c:v>
                </c:pt>
                <c:pt idx="9">
                  <c:v>0.97008413836086005</c:v>
                </c:pt>
                <c:pt idx="10">
                  <c:v>0.96558441558441555</c:v>
                </c:pt>
                <c:pt idx="11">
                  <c:v>0.95606623859411966</c:v>
                </c:pt>
                <c:pt idx="12">
                  <c:v>0.9505494505494505</c:v>
                </c:pt>
                <c:pt idx="13">
                  <c:v>0.9375</c:v>
                </c:pt>
                <c:pt idx="14">
                  <c:v>0.93813708260105444</c:v>
                </c:pt>
                <c:pt idx="15">
                  <c:v>0.92100538599640935</c:v>
                </c:pt>
                <c:pt idx="16">
                  <c:v>0.90679611650485437</c:v>
                </c:pt>
                <c:pt idx="17">
                  <c:v>0.88283972125435539</c:v>
                </c:pt>
                <c:pt idx="18">
                  <c:v>0.84245597334602573</c:v>
                </c:pt>
                <c:pt idx="19">
                  <c:v>0.81823297692740571</c:v>
                </c:pt>
                <c:pt idx="20">
                  <c:v>0.7758846657929227</c:v>
                </c:pt>
                <c:pt idx="21">
                  <c:v>0.75369822485207105</c:v>
                </c:pt>
                <c:pt idx="22">
                  <c:v>0.71253286590709908</c:v>
                </c:pt>
                <c:pt idx="23">
                  <c:v>0.6721649484536083</c:v>
                </c:pt>
                <c:pt idx="24">
                  <c:v>0.66378244746600745</c:v>
                </c:pt>
                <c:pt idx="25">
                  <c:v>0.62351190476190477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03296"/>
        <c:axId val="123704832"/>
      </c:lineChart>
      <c:catAx>
        <c:axId val="12370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704832"/>
        <c:crosses val="autoZero"/>
        <c:auto val="1"/>
        <c:lblAlgn val="ctr"/>
        <c:lblOffset val="100"/>
        <c:noMultiLvlLbl val="0"/>
      </c:catAx>
      <c:valAx>
        <c:axId val="123704832"/>
        <c:scaling>
          <c:orientation val="minMax"/>
          <c:max val="1"/>
          <c:min val="0.5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headEnd type="stealth"/>
          </a:ln>
        </c:spPr>
        <c:crossAx val="12370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856575305139E-2"/>
          <c:y val="0.90442732342928944"/>
          <c:w val="0.9182149362477231"/>
          <c:h val="9.028166907539435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6'!$C$130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6'!$BQ$130:$CP$130</c:f>
              <c:numCache>
                <c:formatCode>0%</c:formatCode>
                <c:ptCount val="26"/>
                <c:pt idx="0">
                  <c:v>5.0914483440434997E-2</c:v>
                </c:pt>
                <c:pt idx="1">
                  <c:v>5.724070450097847E-2</c:v>
                </c:pt>
                <c:pt idx="2">
                  <c:v>5.8880308880308881E-2</c:v>
                </c:pt>
                <c:pt idx="3">
                  <c:v>6.6180048661800481E-2</c:v>
                </c:pt>
                <c:pt idx="4">
                  <c:v>6.0924369747899158E-2</c:v>
                </c:pt>
                <c:pt idx="5">
                  <c:v>6.5139949109414758E-2</c:v>
                </c:pt>
                <c:pt idx="6">
                  <c:v>4.7058823529411764E-2</c:v>
                </c:pt>
                <c:pt idx="7">
                  <c:v>5.2392947103274558E-2</c:v>
                </c:pt>
                <c:pt idx="8">
                  <c:v>5.8954393770856504E-2</c:v>
                </c:pt>
                <c:pt idx="9">
                  <c:v>6.1247853463079566E-2</c:v>
                </c:pt>
                <c:pt idx="10">
                  <c:v>6.3298490127758414E-2</c:v>
                </c:pt>
                <c:pt idx="11">
                  <c:v>5.5424528301886794E-2</c:v>
                </c:pt>
                <c:pt idx="12">
                  <c:v>6.3337393422655291E-2</c:v>
                </c:pt>
                <c:pt idx="13">
                  <c:v>6.1790668348045398E-2</c:v>
                </c:pt>
                <c:pt idx="14">
                  <c:v>7.1124620060790275E-2</c:v>
                </c:pt>
                <c:pt idx="15">
                  <c:v>6.2119366626065771E-2</c:v>
                </c:pt>
                <c:pt idx="16">
                  <c:v>7.044107965766952E-2</c:v>
                </c:pt>
                <c:pt idx="17">
                  <c:v>7.5624082232011752E-2</c:v>
                </c:pt>
                <c:pt idx="18">
                  <c:v>7.4695121951219509E-2</c:v>
                </c:pt>
                <c:pt idx="19">
                  <c:v>7.2329688814129517E-2</c:v>
                </c:pt>
                <c:pt idx="20">
                  <c:v>9.205426356589147E-2</c:v>
                </c:pt>
                <c:pt idx="21">
                  <c:v>8.1827842720510094E-2</c:v>
                </c:pt>
                <c:pt idx="22">
                  <c:v>6.9047619047619052E-2</c:v>
                </c:pt>
                <c:pt idx="23">
                  <c:v>9.3922651933701654E-2</c:v>
                </c:pt>
                <c:pt idx="24">
                  <c:v>9.7345132743362831E-2</c:v>
                </c:pt>
                <c:pt idx="25">
                  <c:v>8.4710743801652888E-2</c:v>
                </c:pt>
              </c:numCache>
            </c:numRef>
          </c:val>
        </c:ser>
        <c:ser>
          <c:idx val="1"/>
          <c:order val="1"/>
          <c:tx>
            <c:strRef>
              <c:f>'graphique 6'!$C$131</c:f>
              <c:strCache>
                <c:ptCount val="1"/>
                <c:pt idx="0">
                  <c:v>Marié (e)/pacsé (e)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6'!$BQ$131:$CP$131</c:f>
              <c:numCache>
                <c:formatCode>0%</c:formatCode>
                <c:ptCount val="26"/>
                <c:pt idx="0">
                  <c:v>0.65051903114186849</c:v>
                </c:pt>
                <c:pt idx="1">
                  <c:v>0.65606653620352251</c:v>
                </c:pt>
                <c:pt idx="2">
                  <c:v>0.63658301158301156</c:v>
                </c:pt>
                <c:pt idx="3">
                  <c:v>0.59902676399026766</c:v>
                </c:pt>
                <c:pt idx="4">
                  <c:v>0.60241596638655459</c:v>
                </c:pt>
                <c:pt idx="5">
                  <c:v>0.58066157760814252</c:v>
                </c:pt>
                <c:pt idx="6">
                  <c:v>0.56519607843137254</c:v>
                </c:pt>
                <c:pt idx="7">
                  <c:v>0.53198992443324933</c:v>
                </c:pt>
                <c:pt idx="8">
                  <c:v>0.51112347052280316</c:v>
                </c:pt>
                <c:pt idx="9">
                  <c:v>0.49227246708643391</c:v>
                </c:pt>
                <c:pt idx="10">
                  <c:v>0.46341463414634149</c:v>
                </c:pt>
                <c:pt idx="11">
                  <c:v>0.45459905660377359</c:v>
                </c:pt>
                <c:pt idx="12">
                  <c:v>0.43727161997563946</c:v>
                </c:pt>
                <c:pt idx="13">
                  <c:v>0.41424968474148804</c:v>
                </c:pt>
                <c:pt idx="14">
                  <c:v>0.35562310030395139</c:v>
                </c:pt>
                <c:pt idx="15">
                  <c:v>0.33982947624847748</c:v>
                </c:pt>
                <c:pt idx="16">
                  <c:v>0.29756418696510861</c:v>
                </c:pt>
                <c:pt idx="17">
                  <c:v>0.26138032305433184</c:v>
                </c:pt>
                <c:pt idx="18">
                  <c:v>0.2263719512195122</c:v>
                </c:pt>
                <c:pt idx="19">
                  <c:v>0.18923465096719932</c:v>
                </c:pt>
                <c:pt idx="20">
                  <c:v>0.16666666666666666</c:v>
                </c:pt>
                <c:pt idx="21">
                  <c:v>0.14027630180658873</c:v>
                </c:pt>
                <c:pt idx="22">
                  <c:v>0.10833333333333334</c:v>
                </c:pt>
                <c:pt idx="23">
                  <c:v>9.1160220994475141E-2</c:v>
                </c:pt>
                <c:pt idx="24">
                  <c:v>6.7256637168141592E-2</c:v>
                </c:pt>
                <c:pt idx="25">
                  <c:v>7.2314049586776855E-2</c:v>
                </c:pt>
              </c:numCache>
            </c:numRef>
          </c:val>
        </c:ser>
        <c:ser>
          <c:idx val="2"/>
          <c:order val="2"/>
          <c:tx>
            <c:strRef>
              <c:f>'graphique 6'!$C$132</c:f>
              <c:strCache>
                <c:ptCount val="1"/>
                <c:pt idx="0">
                  <c:v>Veuf(ve)/Fin du partenariat suite au décès du conjoint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6'!$BQ$132:$CP$132</c:f>
              <c:numCache>
                <c:formatCode>0%</c:formatCode>
                <c:ptCount val="26"/>
                <c:pt idx="0">
                  <c:v>0.17696490360850223</c:v>
                </c:pt>
                <c:pt idx="1">
                  <c:v>0.18542074363992173</c:v>
                </c:pt>
                <c:pt idx="2">
                  <c:v>0.19401544401544402</c:v>
                </c:pt>
                <c:pt idx="3">
                  <c:v>0.24038929440389295</c:v>
                </c:pt>
                <c:pt idx="4">
                  <c:v>0.25420168067226889</c:v>
                </c:pt>
                <c:pt idx="5">
                  <c:v>0.28040712468193385</c:v>
                </c:pt>
                <c:pt idx="6">
                  <c:v>0.30833333333333335</c:v>
                </c:pt>
                <c:pt idx="7">
                  <c:v>0.33853904282115871</c:v>
                </c:pt>
                <c:pt idx="8">
                  <c:v>0.3565072302558398</c:v>
                </c:pt>
                <c:pt idx="9">
                  <c:v>0.38981110475100172</c:v>
                </c:pt>
                <c:pt idx="10">
                  <c:v>0.41463414634146339</c:v>
                </c:pt>
                <c:pt idx="11">
                  <c:v>0.44693396226415094</c:v>
                </c:pt>
                <c:pt idx="12">
                  <c:v>0.45249695493300851</c:v>
                </c:pt>
                <c:pt idx="13">
                  <c:v>0.4880201765447667</c:v>
                </c:pt>
                <c:pt idx="14">
                  <c:v>0.54042553191489362</c:v>
                </c:pt>
                <c:pt idx="15">
                  <c:v>0.56151035322777099</c:v>
                </c:pt>
                <c:pt idx="16">
                  <c:v>0.59907834101382484</c:v>
                </c:pt>
                <c:pt idx="17">
                  <c:v>0.63142437591776801</c:v>
                </c:pt>
                <c:pt idx="18">
                  <c:v>0.6722560975609756</c:v>
                </c:pt>
                <c:pt idx="19">
                  <c:v>0.70815811606391921</c:v>
                </c:pt>
                <c:pt idx="20">
                  <c:v>0.71705426356589153</c:v>
                </c:pt>
                <c:pt idx="21">
                  <c:v>0.75876726886291179</c:v>
                </c:pt>
                <c:pt idx="22">
                  <c:v>0.79761904761904767</c:v>
                </c:pt>
                <c:pt idx="23">
                  <c:v>0.79281767955801108</c:v>
                </c:pt>
                <c:pt idx="24">
                  <c:v>0.81415929203539827</c:v>
                </c:pt>
                <c:pt idx="25">
                  <c:v>0.82438016528925617</c:v>
                </c:pt>
              </c:numCache>
            </c:numRef>
          </c:val>
        </c:ser>
        <c:ser>
          <c:idx val="3"/>
          <c:order val="3"/>
          <c:tx>
            <c:strRef>
              <c:f>'graphique 6'!$C$133</c:f>
              <c:strCache>
                <c:ptCount val="1"/>
                <c:pt idx="0">
                  <c:v>Divorcé (e)/Fin du partenariat suite à la dissolution légale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6'!$BQ$133:$CP$133</c:f>
              <c:numCache>
                <c:formatCode>0%</c:formatCode>
                <c:ptCount val="26"/>
                <c:pt idx="0">
                  <c:v>0.12160158180919427</c:v>
                </c:pt>
                <c:pt idx="1">
                  <c:v>0.10127201565557729</c:v>
                </c:pt>
                <c:pt idx="2">
                  <c:v>0.11052123552123552</c:v>
                </c:pt>
                <c:pt idx="3">
                  <c:v>9.4403892944038933E-2</c:v>
                </c:pt>
                <c:pt idx="4">
                  <c:v>8.2457983193277309E-2</c:v>
                </c:pt>
                <c:pt idx="5">
                  <c:v>7.3791348600508899E-2</c:v>
                </c:pt>
                <c:pt idx="6">
                  <c:v>7.9411764705882348E-2</c:v>
                </c:pt>
                <c:pt idx="7">
                  <c:v>7.7078085642317384E-2</c:v>
                </c:pt>
                <c:pt idx="8">
                  <c:v>7.3414905450500556E-2</c:v>
                </c:pt>
                <c:pt idx="9">
                  <c:v>5.6668574699484831E-2</c:v>
                </c:pt>
                <c:pt idx="10">
                  <c:v>5.8652729384436698E-2</c:v>
                </c:pt>
                <c:pt idx="11">
                  <c:v>4.3042452830188677E-2</c:v>
                </c:pt>
                <c:pt idx="12">
                  <c:v>4.6894031668696712E-2</c:v>
                </c:pt>
                <c:pt idx="13">
                  <c:v>3.5939470365699874E-2</c:v>
                </c:pt>
                <c:pt idx="14">
                  <c:v>3.2826747720364743E-2</c:v>
                </c:pt>
                <c:pt idx="15">
                  <c:v>3.6540803897685749E-2</c:v>
                </c:pt>
                <c:pt idx="16">
                  <c:v>3.2916392363396975E-2</c:v>
                </c:pt>
                <c:pt idx="17">
                  <c:v>3.1571218795888402E-2</c:v>
                </c:pt>
                <c:pt idx="18">
                  <c:v>2.6676829268292682E-2</c:v>
                </c:pt>
                <c:pt idx="19">
                  <c:v>3.0277544154751892E-2</c:v>
                </c:pt>
                <c:pt idx="20">
                  <c:v>2.4224806201550389E-2</c:v>
                </c:pt>
                <c:pt idx="21">
                  <c:v>1.9128586609989374E-2</c:v>
                </c:pt>
                <c:pt idx="22">
                  <c:v>2.5000000000000001E-2</c:v>
                </c:pt>
                <c:pt idx="23">
                  <c:v>2.2099447513812154E-2</c:v>
                </c:pt>
                <c:pt idx="24">
                  <c:v>2.1238938053097345E-2</c:v>
                </c:pt>
                <c:pt idx="25">
                  <c:v>1.859504132231405E-2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620992"/>
        <c:axId val="129499904"/>
      </c:barChart>
      <c:catAx>
        <c:axId val="1296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99904"/>
        <c:crosses val="autoZero"/>
        <c:auto val="1"/>
        <c:lblAlgn val="ctr"/>
        <c:lblOffset val="100"/>
        <c:noMultiLvlLbl val="0"/>
      </c:catAx>
      <c:valAx>
        <c:axId val="12949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620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42640278073348"/>
          <c:y val="4.8062855779391213E-2"/>
          <c:w val="0.82293395757962684"/>
          <c:h val="0.567160923066434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6'!$B$180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6'!$Q$180:$W$180</c:f>
              <c:numCache>
                <c:formatCode>General</c:formatCode>
                <c:ptCount val="7"/>
                <c:pt idx="0">
                  <c:v>650</c:v>
                </c:pt>
                <c:pt idx="1">
                  <c:v>537</c:v>
                </c:pt>
                <c:pt idx="2">
                  <c:v>364</c:v>
                </c:pt>
                <c:pt idx="3">
                  <c:v>210</c:v>
                </c:pt>
                <c:pt idx="4">
                  <c:v>76</c:v>
                </c:pt>
                <c:pt idx="5">
                  <c:v>22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'graphique 6'!$B$181</c:f>
              <c:strCache>
                <c:ptCount val="1"/>
                <c:pt idx="0">
                  <c:v>Marié/pacsé</c:v>
                </c:pt>
              </c:strCache>
            </c:strRef>
          </c:tx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6'!$Q$181:$W$181</c:f>
              <c:numCache>
                <c:formatCode>General</c:formatCode>
                <c:ptCount val="7"/>
                <c:pt idx="0">
                  <c:v>7628</c:v>
                </c:pt>
                <c:pt idx="1">
                  <c:v>6292</c:v>
                </c:pt>
                <c:pt idx="2">
                  <c:v>4718</c:v>
                </c:pt>
                <c:pt idx="3">
                  <c:v>3073</c:v>
                </c:pt>
                <c:pt idx="4">
                  <c:v>987</c:v>
                </c:pt>
                <c:pt idx="5">
                  <c:v>192</c:v>
                </c:pt>
                <c:pt idx="6">
                  <c:v>36</c:v>
                </c:pt>
              </c:numCache>
            </c:numRef>
          </c:val>
        </c:ser>
        <c:ser>
          <c:idx val="2"/>
          <c:order val="2"/>
          <c:tx>
            <c:strRef>
              <c:f>'graphique 6'!$B$182</c:f>
              <c:strCache>
                <c:ptCount val="1"/>
                <c:pt idx="0">
                  <c:v>Veuf/fin du partenariat suite au décès du conjoint</c:v>
                </c:pt>
              </c:strCache>
            </c:strRef>
          </c:tx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6'!$Q$182:$W$182</c:f>
              <c:numCache>
                <c:formatCode>General</c:formatCode>
                <c:ptCount val="7"/>
                <c:pt idx="0">
                  <c:v>533</c:v>
                </c:pt>
                <c:pt idx="1">
                  <c:v>707</c:v>
                </c:pt>
                <c:pt idx="2">
                  <c:v>903</c:v>
                </c:pt>
                <c:pt idx="3">
                  <c:v>1042</c:v>
                </c:pt>
                <c:pt idx="4">
                  <c:v>564</c:v>
                </c:pt>
                <c:pt idx="5">
                  <c:v>208</c:v>
                </c:pt>
                <c:pt idx="6">
                  <c:v>44</c:v>
                </c:pt>
              </c:numCache>
            </c:numRef>
          </c:val>
        </c:ser>
        <c:ser>
          <c:idx val="3"/>
          <c:order val="3"/>
          <c:tx>
            <c:strRef>
              <c:f>'graphique 6'!$B$183</c:f>
              <c:strCache>
                <c:ptCount val="1"/>
                <c:pt idx="0">
                  <c:v>Divorcé/fin du partenariat suite à la dissolution légale</c:v>
                </c:pt>
              </c:strCache>
            </c:strRef>
          </c:tx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6'!$Q$183:$W$183</c:f>
              <c:numCache>
                <c:formatCode>General</c:formatCode>
                <c:ptCount val="7"/>
                <c:pt idx="0">
                  <c:v>900</c:v>
                </c:pt>
                <c:pt idx="1">
                  <c:v>528</c:v>
                </c:pt>
                <c:pt idx="2">
                  <c:v>256</c:v>
                </c:pt>
                <c:pt idx="3">
                  <c:v>151</c:v>
                </c:pt>
                <c:pt idx="4">
                  <c:v>27</c:v>
                </c:pt>
                <c:pt idx="5">
                  <c:v>10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9526400"/>
        <c:axId val="129532288"/>
      </c:barChart>
      <c:catAx>
        <c:axId val="12952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532288"/>
        <c:crosses val="autoZero"/>
        <c:auto val="1"/>
        <c:lblAlgn val="ctr"/>
        <c:lblOffset val="100"/>
        <c:noMultiLvlLbl val="0"/>
      </c:catAx>
      <c:valAx>
        <c:axId val="129532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526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286798609633253E-2"/>
          <c:y val="0.7063564781675018"/>
          <c:w val="0.91382251542881465"/>
          <c:h val="0.2676694958584722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1274328413867"/>
          <c:y val="3.0387464228414877E-2"/>
          <c:w val="0.8451297276365044"/>
          <c:h val="0.4911202394625130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6'!$B$185</c:f>
              <c:strCache>
                <c:ptCount val="1"/>
                <c:pt idx="0">
                  <c:v>Célibataire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6'!$Q$185:$W$185</c:f>
              <c:numCache>
                <c:formatCode>General</c:formatCode>
                <c:ptCount val="7"/>
                <c:pt idx="0">
                  <c:v>594</c:v>
                </c:pt>
                <c:pt idx="1">
                  <c:v>541</c:v>
                </c:pt>
                <c:pt idx="2">
                  <c:v>522</c:v>
                </c:pt>
                <c:pt idx="3">
                  <c:v>496</c:v>
                </c:pt>
                <c:pt idx="4">
                  <c:v>353</c:v>
                </c:pt>
                <c:pt idx="5">
                  <c:v>128</c:v>
                </c:pt>
                <c:pt idx="6">
                  <c:v>39</c:v>
                </c:pt>
              </c:numCache>
            </c:numRef>
          </c:val>
        </c:ser>
        <c:ser>
          <c:idx val="1"/>
          <c:order val="1"/>
          <c:tx>
            <c:strRef>
              <c:f>'graphique 6'!$B$186</c:f>
              <c:strCache>
                <c:ptCount val="1"/>
                <c:pt idx="0">
                  <c:v>Mariée/pacsée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6'!$Q$186:$W$186</c:f>
              <c:numCache>
                <c:formatCode>General</c:formatCode>
                <c:ptCount val="7"/>
                <c:pt idx="0">
                  <c:v>6354</c:v>
                </c:pt>
                <c:pt idx="1">
                  <c:v>5129</c:v>
                </c:pt>
                <c:pt idx="2">
                  <c:v>3529</c:v>
                </c:pt>
                <c:pt idx="3">
                  <c:v>1888</c:v>
                </c:pt>
                <c:pt idx="4">
                  <c:v>499</c:v>
                </c:pt>
                <c:pt idx="5">
                  <c:v>80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'graphique 6'!$B$187</c:f>
              <c:strCache>
                <c:ptCount val="1"/>
                <c:pt idx="0">
                  <c:v>Veuve/fin du partenariat suite au décès du conjoint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6'!$Q$187:$W$187</c:f>
              <c:numCache>
                <c:formatCode>General</c:formatCode>
                <c:ptCount val="7"/>
                <c:pt idx="0">
                  <c:v>2117</c:v>
                </c:pt>
                <c:pt idx="1">
                  <c:v>3174</c:v>
                </c:pt>
                <c:pt idx="2">
                  <c:v>3878</c:v>
                </c:pt>
                <c:pt idx="3">
                  <c:v>4416</c:v>
                </c:pt>
                <c:pt idx="4">
                  <c:v>3158</c:v>
                </c:pt>
                <c:pt idx="5">
                  <c:v>1166</c:v>
                </c:pt>
                <c:pt idx="6">
                  <c:v>338</c:v>
                </c:pt>
              </c:numCache>
            </c:numRef>
          </c:val>
        </c:ser>
        <c:ser>
          <c:idx val="3"/>
          <c:order val="3"/>
          <c:tx>
            <c:strRef>
              <c:f>'graphique 6'!$B$188</c:f>
              <c:strCache>
                <c:ptCount val="1"/>
                <c:pt idx="0">
                  <c:v>Divorcée/fin du partenariat suite à la dissolution légale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'graphique 6'!$Q$179:$W$179</c:f>
              <c:strCache>
                <c:ptCount val="7"/>
                <c:pt idx="0">
                  <c:v>65 - 69</c:v>
                </c:pt>
                <c:pt idx="1">
                  <c:v>70 - 74</c:v>
                </c:pt>
                <c:pt idx="2">
                  <c:v>75 - 79 </c:v>
                </c:pt>
                <c:pt idx="3">
                  <c:v>80 - 84</c:v>
                </c:pt>
                <c:pt idx="4">
                  <c:v>85 - 89</c:v>
                </c:pt>
                <c:pt idx="5">
                  <c:v>90 - 94</c:v>
                </c:pt>
                <c:pt idx="6">
                  <c:v>95 - 99 </c:v>
                </c:pt>
              </c:strCache>
            </c:strRef>
          </c:cat>
          <c:val>
            <c:numRef>
              <c:f>'graphique 6'!$Q$188:$W$188</c:f>
              <c:numCache>
                <c:formatCode>General</c:formatCode>
                <c:ptCount val="7"/>
                <c:pt idx="0">
                  <c:v>1033</c:v>
                </c:pt>
                <c:pt idx="1">
                  <c:v>691</c:v>
                </c:pt>
                <c:pt idx="2">
                  <c:v>362</c:v>
                </c:pt>
                <c:pt idx="3">
                  <c:v>224</c:v>
                </c:pt>
                <c:pt idx="4">
                  <c:v>92</c:v>
                </c:pt>
                <c:pt idx="5">
                  <c:v>26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9562880"/>
        <c:axId val="129302528"/>
      </c:barChart>
      <c:catAx>
        <c:axId val="129562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302528"/>
        <c:crosses val="autoZero"/>
        <c:auto val="1"/>
        <c:lblAlgn val="ctr"/>
        <c:lblOffset val="100"/>
        <c:noMultiLvlLbl val="0"/>
      </c:catAx>
      <c:valAx>
        <c:axId val="12930252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2956288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8.1672045092724063E-2"/>
          <c:y val="0.6648649677626649"/>
          <c:w val="0.91638655823759718"/>
          <c:h val="0.3351350322373351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7'!$B$68</c:f>
              <c:strCache>
                <c:ptCount val="1"/>
                <c:pt idx="0">
                  <c:v>ledig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7'!$BQ$68:$CU$68</c:f>
              <c:numCache>
                <c:formatCode>0.0%</c:formatCode>
                <c:ptCount val="31"/>
                <c:pt idx="0">
                  <c:v>5.83781143136297E-2</c:v>
                </c:pt>
                <c:pt idx="1">
                  <c:v>6.1710037174721191E-2</c:v>
                </c:pt>
                <c:pt idx="2">
                  <c:v>6.4271749755620722E-2</c:v>
                </c:pt>
                <c:pt idx="3">
                  <c:v>6.5726517250062955E-2</c:v>
                </c:pt>
                <c:pt idx="4">
                  <c:v>6.4141553773845728E-2</c:v>
                </c:pt>
                <c:pt idx="5">
                  <c:v>6.7440574903261469E-2</c:v>
                </c:pt>
                <c:pt idx="6">
                  <c:v>5.6126482213438737E-2</c:v>
                </c:pt>
                <c:pt idx="7">
                  <c:v>5.8807212205270458E-2</c:v>
                </c:pt>
                <c:pt idx="8">
                  <c:v>6.216696269982238E-2</c:v>
                </c:pt>
                <c:pt idx="9">
                  <c:v>6.2129253824539495E-2</c:v>
                </c:pt>
                <c:pt idx="10">
                  <c:v>6.7989590110605069E-2</c:v>
                </c:pt>
                <c:pt idx="11">
                  <c:v>5.659098610640461E-2</c:v>
                </c:pt>
                <c:pt idx="12">
                  <c:v>5.8479532163742687E-2</c:v>
                </c:pt>
                <c:pt idx="13">
                  <c:v>5.8269996380745565E-2</c:v>
                </c:pt>
                <c:pt idx="14">
                  <c:v>6.3094818470215017E-2</c:v>
                </c:pt>
                <c:pt idx="15">
                  <c:v>5.6556195965417867E-2</c:v>
                </c:pt>
                <c:pt idx="16">
                  <c:v>5.9945504087193457E-2</c:v>
                </c:pt>
                <c:pt idx="17">
                  <c:v>6.3755458515283844E-2</c:v>
                </c:pt>
                <c:pt idx="18">
                  <c:v>6.4408396946564889E-2</c:v>
                </c:pt>
                <c:pt idx="19">
                  <c:v>6.4443188241944602E-2</c:v>
                </c:pt>
                <c:pt idx="20">
                  <c:v>7.7176781002638528E-2</c:v>
                </c:pt>
                <c:pt idx="21">
                  <c:v>7.0895522388059698E-2</c:v>
                </c:pt>
                <c:pt idx="22">
                  <c:v>5.918727915194346E-2</c:v>
                </c:pt>
                <c:pt idx="23">
                  <c:v>8.4974093264248707E-2</c:v>
                </c:pt>
                <c:pt idx="24">
                  <c:v>8.4682440846824414E-2</c:v>
                </c:pt>
                <c:pt idx="25">
                  <c:v>7.9460269865067462E-2</c:v>
                </c:pt>
                <c:pt idx="26">
                  <c:v>7.9331941544885182E-2</c:v>
                </c:pt>
                <c:pt idx="27">
                  <c:v>8.1180811808118078E-2</c:v>
                </c:pt>
                <c:pt idx="28">
                  <c:v>7.7586206896551727E-2</c:v>
                </c:pt>
                <c:pt idx="29">
                  <c:v>0.10382513661202186</c:v>
                </c:pt>
                <c:pt idx="30">
                  <c:v>5.5214723926380369E-2</c:v>
                </c:pt>
              </c:numCache>
            </c:numRef>
          </c:val>
        </c:ser>
        <c:ser>
          <c:idx val="1"/>
          <c:order val="1"/>
          <c:tx>
            <c:strRef>
              <c:f>'graphique 7'!$B$69</c:f>
              <c:strCache>
                <c:ptCount val="1"/>
                <c:pt idx="0">
                  <c:v>verheiratet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7'!$BQ$69:$CU$69</c:f>
              <c:numCache>
                <c:formatCode>0.0%</c:formatCode>
                <c:ptCount val="31"/>
                <c:pt idx="0">
                  <c:v>0.71787982413287743</c:v>
                </c:pt>
                <c:pt idx="1">
                  <c:v>0.71375464684014867</c:v>
                </c:pt>
                <c:pt idx="2">
                  <c:v>0.70185728250244384</c:v>
                </c:pt>
                <c:pt idx="3">
                  <c:v>0.69151347267690755</c:v>
                </c:pt>
                <c:pt idx="4">
                  <c:v>0.680951064418026</c:v>
                </c:pt>
                <c:pt idx="5">
                  <c:v>0.66777224986180206</c:v>
                </c:pt>
                <c:pt idx="6">
                  <c:v>0.66086956521739126</c:v>
                </c:pt>
                <c:pt idx="7">
                  <c:v>0.64493758668515955</c:v>
                </c:pt>
                <c:pt idx="8">
                  <c:v>0.63439905269390173</c:v>
                </c:pt>
                <c:pt idx="9">
                  <c:v>0.61223852638151732</c:v>
                </c:pt>
                <c:pt idx="10">
                  <c:v>0.59173715029277818</c:v>
                </c:pt>
                <c:pt idx="11">
                  <c:v>0.58285327007793963</c:v>
                </c:pt>
                <c:pt idx="12">
                  <c:v>0.57206742346061235</c:v>
                </c:pt>
                <c:pt idx="13">
                  <c:v>0.55591748099891425</c:v>
                </c:pt>
                <c:pt idx="14">
                  <c:v>0.52238279873105398</c:v>
                </c:pt>
                <c:pt idx="15">
                  <c:v>0.49171469740634005</c:v>
                </c:pt>
                <c:pt idx="16">
                  <c:v>0.46827559361619309</c:v>
                </c:pt>
                <c:pt idx="17">
                  <c:v>0.43275109170305676</c:v>
                </c:pt>
                <c:pt idx="18">
                  <c:v>0.38072519083969464</c:v>
                </c:pt>
                <c:pt idx="19">
                  <c:v>0.33239118145845109</c:v>
                </c:pt>
                <c:pt idx="20">
                  <c:v>0.31596306068601582</c:v>
                </c:pt>
                <c:pt idx="21">
                  <c:v>0.2746268656716418</c:v>
                </c:pt>
                <c:pt idx="22">
                  <c:v>0.22614840989399293</c:v>
                </c:pt>
                <c:pt idx="23">
                  <c:v>0.20518134715025907</c:v>
                </c:pt>
                <c:pt idx="24">
                  <c:v>0.22415940224159403</c:v>
                </c:pt>
                <c:pt idx="25">
                  <c:v>0.17991004497751126</c:v>
                </c:pt>
                <c:pt idx="26">
                  <c:v>0.1336116910229645</c:v>
                </c:pt>
                <c:pt idx="27">
                  <c:v>0.16236162361623616</c:v>
                </c:pt>
                <c:pt idx="28">
                  <c:v>0.1206896551724138</c:v>
                </c:pt>
                <c:pt idx="29">
                  <c:v>8.7431693989071038E-2</c:v>
                </c:pt>
                <c:pt idx="30">
                  <c:v>0.1165644171779141</c:v>
                </c:pt>
              </c:numCache>
            </c:numRef>
          </c:val>
        </c:ser>
        <c:ser>
          <c:idx val="2"/>
          <c:order val="2"/>
          <c:tx>
            <c:strRef>
              <c:f>'graphique 7'!$B$70</c:f>
              <c:strCache>
                <c:ptCount val="1"/>
                <c:pt idx="0">
                  <c:v>registrierte Partnerschaft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7'!$BQ$70:$CU$70</c:f>
              <c:numCache>
                <c:formatCode>0.0%</c:formatCode>
                <c:ptCount val="31"/>
                <c:pt idx="0">
                  <c:v>4.6409379579872984E-3</c:v>
                </c:pt>
                <c:pt idx="1">
                  <c:v>4.2131350681536553E-3</c:v>
                </c:pt>
                <c:pt idx="2">
                  <c:v>3.4213098729227761E-3</c:v>
                </c:pt>
                <c:pt idx="3">
                  <c:v>3.777386048854193E-3</c:v>
                </c:pt>
                <c:pt idx="4">
                  <c:v>4.7000276472214542E-3</c:v>
                </c:pt>
                <c:pt idx="5">
                  <c:v>4.6987285793255945E-3</c:v>
                </c:pt>
                <c:pt idx="6">
                  <c:v>5.270092226613966E-3</c:v>
                </c:pt>
                <c:pt idx="7">
                  <c:v>3.3287101248266299E-3</c:v>
                </c:pt>
                <c:pt idx="8">
                  <c:v>2.6642984014209592E-3</c:v>
                </c:pt>
                <c:pt idx="9">
                  <c:v>3.1220730565095223E-3</c:v>
                </c:pt>
                <c:pt idx="10">
                  <c:v>1.9518542615484711E-3</c:v>
                </c:pt>
                <c:pt idx="11">
                  <c:v>1.6943409013893595E-3</c:v>
                </c:pt>
                <c:pt idx="12">
                  <c:v>1.7199862401100791E-3</c:v>
                </c:pt>
                <c:pt idx="13">
                  <c:v>1.8096272167933405E-3</c:v>
                </c:pt>
                <c:pt idx="14">
                  <c:v>2.1149101163200562E-3</c:v>
                </c:pt>
                <c:pt idx="15">
                  <c:v>2.5216138328530259E-3</c:v>
                </c:pt>
                <c:pt idx="16">
                  <c:v>1.557026080186843E-3</c:v>
                </c:pt>
                <c:pt idx="17">
                  <c:v>2.1834061135371178E-3</c:v>
                </c:pt>
                <c:pt idx="18">
                  <c:v>0</c:v>
                </c:pt>
                <c:pt idx="19">
                  <c:v>0</c:v>
                </c:pt>
                <c:pt idx="20">
                  <c:v>1.3192612137203166E-3</c:v>
                </c:pt>
                <c:pt idx="21">
                  <c:v>7.4626865671641792E-4</c:v>
                </c:pt>
                <c:pt idx="22">
                  <c:v>8.8339222614840988E-4</c:v>
                </c:pt>
                <c:pt idx="23">
                  <c:v>0</c:v>
                </c:pt>
                <c:pt idx="24">
                  <c:v>1.2453300124533001E-3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'graphique 7'!$B$71</c:f>
              <c:strCache>
                <c:ptCount val="1"/>
                <c:pt idx="0">
                  <c:v>verwitwet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7'!$BQ$71:$CU$71</c:f>
              <c:numCache>
                <c:formatCode>0.0%</c:formatCode>
                <c:ptCount val="31"/>
                <c:pt idx="0">
                  <c:v>0.10942843185148998</c:v>
                </c:pt>
                <c:pt idx="1">
                  <c:v>0.12094175960346965</c:v>
                </c:pt>
                <c:pt idx="2">
                  <c:v>0.12805474095796676</c:v>
                </c:pt>
                <c:pt idx="3">
                  <c:v>0.14882901032485521</c:v>
                </c:pt>
                <c:pt idx="4">
                  <c:v>0.16560685651092066</c:v>
                </c:pt>
                <c:pt idx="5">
                  <c:v>0.18518518518518517</c:v>
                </c:pt>
                <c:pt idx="6">
                  <c:v>0.20026350461133069</c:v>
                </c:pt>
                <c:pt idx="7">
                  <c:v>0.22052704576976423</c:v>
                </c:pt>
                <c:pt idx="8">
                  <c:v>0.23682652457075193</c:v>
                </c:pt>
                <c:pt idx="9">
                  <c:v>0.26724945363721508</c:v>
                </c:pt>
                <c:pt idx="10">
                  <c:v>0.28301886792452829</c:v>
                </c:pt>
                <c:pt idx="11">
                  <c:v>0.31480853947814302</c:v>
                </c:pt>
                <c:pt idx="12">
                  <c:v>0.32370141038871691</c:v>
                </c:pt>
                <c:pt idx="13">
                  <c:v>0.34672457473760404</c:v>
                </c:pt>
                <c:pt idx="14">
                  <c:v>0.38174127599577018</c:v>
                </c:pt>
                <c:pt idx="15">
                  <c:v>0.41138328530259366</c:v>
                </c:pt>
                <c:pt idx="16">
                  <c:v>0.43246399377189571</c:v>
                </c:pt>
                <c:pt idx="17">
                  <c:v>0.46986899563318779</c:v>
                </c:pt>
                <c:pt idx="18">
                  <c:v>0.52862595419847325</c:v>
                </c:pt>
                <c:pt idx="19">
                  <c:v>0.57716223855285476</c:v>
                </c:pt>
                <c:pt idx="20">
                  <c:v>0.58575197889182062</c:v>
                </c:pt>
                <c:pt idx="21">
                  <c:v>0.63432835820895528</c:v>
                </c:pt>
                <c:pt idx="22">
                  <c:v>0.69081272084805656</c:v>
                </c:pt>
                <c:pt idx="23">
                  <c:v>0.68601036269430049</c:v>
                </c:pt>
                <c:pt idx="24">
                  <c:v>0.67247820672478209</c:v>
                </c:pt>
                <c:pt idx="25">
                  <c:v>0.71964017991004503</c:v>
                </c:pt>
                <c:pt idx="26">
                  <c:v>0.76409185803757829</c:v>
                </c:pt>
                <c:pt idx="27">
                  <c:v>0.74907749077490771</c:v>
                </c:pt>
                <c:pt idx="28">
                  <c:v>0.78017241379310343</c:v>
                </c:pt>
                <c:pt idx="29">
                  <c:v>0.78688524590163933</c:v>
                </c:pt>
                <c:pt idx="30">
                  <c:v>0.80368098159509205</c:v>
                </c:pt>
              </c:numCache>
            </c:numRef>
          </c:val>
        </c:ser>
        <c:ser>
          <c:idx val="4"/>
          <c:order val="4"/>
          <c:tx>
            <c:strRef>
              <c:f>'graphique 7'!$B$72</c:f>
              <c:strCache>
                <c:ptCount val="1"/>
                <c:pt idx="0">
                  <c:v>reg. Partner gestorben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7'!$BQ$72:$CU$72</c:f>
              <c:numCache>
                <c:formatCode>0.0%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'graphique 7'!$B$73</c:f>
              <c:strCache>
                <c:ptCount val="1"/>
                <c:pt idx="0">
                  <c:v>geschieden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7'!$BQ$73:$CU$73</c:f>
              <c:numCache>
                <c:formatCode>0.0%</c:formatCode>
                <c:ptCount val="31"/>
                <c:pt idx="0">
                  <c:v>0.10967269174401563</c:v>
                </c:pt>
                <c:pt idx="1">
                  <c:v>9.9380421313506814E-2</c:v>
                </c:pt>
                <c:pt idx="2">
                  <c:v>0.10239491691104595</c:v>
                </c:pt>
                <c:pt idx="3">
                  <c:v>9.0153613699320068E-2</c:v>
                </c:pt>
                <c:pt idx="4">
                  <c:v>8.4600497649986173E-2</c:v>
                </c:pt>
                <c:pt idx="5">
                  <c:v>7.4903261470425656E-2</c:v>
                </c:pt>
                <c:pt idx="6">
                  <c:v>7.7470355731225293E-2</c:v>
                </c:pt>
                <c:pt idx="7">
                  <c:v>7.2399445214979194E-2</c:v>
                </c:pt>
                <c:pt idx="8">
                  <c:v>6.3943161634103018E-2</c:v>
                </c:pt>
                <c:pt idx="9">
                  <c:v>5.5260693100218548E-2</c:v>
                </c:pt>
                <c:pt idx="10">
                  <c:v>5.5302537410540011E-2</c:v>
                </c:pt>
                <c:pt idx="11">
                  <c:v>4.405286343612335E-2</c:v>
                </c:pt>
                <c:pt idx="12">
                  <c:v>4.4031647746818024E-2</c:v>
                </c:pt>
                <c:pt idx="13">
                  <c:v>3.7278320665942818E-2</c:v>
                </c:pt>
                <c:pt idx="14">
                  <c:v>3.0666196686640817E-2</c:v>
                </c:pt>
                <c:pt idx="15">
                  <c:v>3.7824207492795386E-2</c:v>
                </c:pt>
                <c:pt idx="16">
                  <c:v>3.7757882444530946E-2</c:v>
                </c:pt>
                <c:pt idx="17">
                  <c:v>3.1441048034934499E-2</c:v>
                </c:pt>
                <c:pt idx="18">
                  <c:v>2.6240458015267174E-2</c:v>
                </c:pt>
                <c:pt idx="19">
                  <c:v>2.6003391746749576E-2</c:v>
                </c:pt>
                <c:pt idx="20">
                  <c:v>1.9788918205804751E-2</c:v>
                </c:pt>
                <c:pt idx="21">
                  <c:v>1.9402985074626865E-2</c:v>
                </c:pt>
                <c:pt idx="22">
                  <c:v>2.2968197879858657E-2</c:v>
                </c:pt>
                <c:pt idx="23">
                  <c:v>2.3834196891191709E-2</c:v>
                </c:pt>
                <c:pt idx="24">
                  <c:v>1.7434620174346202E-2</c:v>
                </c:pt>
                <c:pt idx="25">
                  <c:v>2.0989505247376312E-2</c:v>
                </c:pt>
                <c:pt idx="26">
                  <c:v>2.2964509394572025E-2</c:v>
                </c:pt>
                <c:pt idx="27">
                  <c:v>7.3800738007380072E-3</c:v>
                </c:pt>
                <c:pt idx="28">
                  <c:v>2.1551724137931036E-2</c:v>
                </c:pt>
                <c:pt idx="29">
                  <c:v>2.185792349726776E-2</c:v>
                </c:pt>
                <c:pt idx="30">
                  <c:v>2.4539877300613498E-2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720896"/>
        <c:axId val="128722432"/>
      </c:barChart>
      <c:catAx>
        <c:axId val="1287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22432"/>
        <c:crosses val="autoZero"/>
        <c:auto val="1"/>
        <c:lblAlgn val="ctr"/>
        <c:lblOffset val="100"/>
        <c:noMultiLvlLbl val="0"/>
      </c:catAx>
      <c:valAx>
        <c:axId val="1287224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8720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7'!$C$78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7'!$BQ$78:$CU$78</c:f>
              <c:numCache>
                <c:formatCode>0.0%</c:formatCode>
                <c:ptCount val="31"/>
                <c:pt idx="0">
                  <c:v>5.83781143136297E-2</c:v>
                </c:pt>
                <c:pt idx="1">
                  <c:v>6.1710037174721191E-2</c:v>
                </c:pt>
                <c:pt idx="2">
                  <c:v>6.4271749755620722E-2</c:v>
                </c:pt>
                <c:pt idx="3">
                  <c:v>6.5726517250062955E-2</c:v>
                </c:pt>
                <c:pt idx="4">
                  <c:v>6.4141553773845728E-2</c:v>
                </c:pt>
                <c:pt idx="5">
                  <c:v>6.7440574903261469E-2</c:v>
                </c:pt>
                <c:pt idx="6">
                  <c:v>5.6126482213438737E-2</c:v>
                </c:pt>
                <c:pt idx="7">
                  <c:v>5.8807212205270458E-2</c:v>
                </c:pt>
                <c:pt idx="8">
                  <c:v>6.216696269982238E-2</c:v>
                </c:pt>
                <c:pt idx="9">
                  <c:v>6.2129253824539495E-2</c:v>
                </c:pt>
                <c:pt idx="10">
                  <c:v>6.7989590110605069E-2</c:v>
                </c:pt>
                <c:pt idx="11">
                  <c:v>5.659098610640461E-2</c:v>
                </c:pt>
                <c:pt idx="12">
                  <c:v>5.8479532163742687E-2</c:v>
                </c:pt>
                <c:pt idx="13">
                  <c:v>5.8269996380745565E-2</c:v>
                </c:pt>
                <c:pt idx="14">
                  <c:v>6.3094818470215017E-2</c:v>
                </c:pt>
                <c:pt idx="15">
                  <c:v>5.6556195965417867E-2</c:v>
                </c:pt>
                <c:pt idx="16">
                  <c:v>5.9945504087193457E-2</c:v>
                </c:pt>
                <c:pt idx="17">
                  <c:v>6.3755458515283844E-2</c:v>
                </c:pt>
                <c:pt idx="18">
                  <c:v>6.4408396946564889E-2</c:v>
                </c:pt>
                <c:pt idx="19">
                  <c:v>6.4443188241944602E-2</c:v>
                </c:pt>
                <c:pt idx="20">
                  <c:v>7.7176781002638528E-2</c:v>
                </c:pt>
                <c:pt idx="21">
                  <c:v>7.0895522388059698E-2</c:v>
                </c:pt>
                <c:pt idx="22">
                  <c:v>5.918727915194346E-2</c:v>
                </c:pt>
                <c:pt idx="23">
                  <c:v>8.4974093264248707E-2</c:v>
                </c:pt>
                <c:pt idx="24">
                  <c:v>8.4682440846824414E-2</c:v>
                </c:pt>
                <c:pt idx="25">
                  <c:v>7.9460269865067462E-2</c:v>
                </c:pt>
                <c:pt idx="26">
                  <c:v>7.9331941544885182E-2</c:v>
                </c:pt>
                <c:pt idx="27">
                  <c:v>8.1180811808118078E-2</c:v>
                </c:pt>
                <c:pt idx="28">
                  <c:v>7.7586206896551727E-2</c:v>
                </c:pt>
                <c:pt idx="29">
                  <c:v>0.10382513661202186</c:v>
                </c:pt>
                <c:pt idx="30">
                  <c:v>5.5214723926380369E-2</c:v>
                </c:pt>
              </c:numCache>
            </c:numRef>
          </c:val>
        </c:ser>
        <c:ser>
          <c:idx val="1"/>
          <c:order val="1"/>
          <c:tx>
            <c:strRef>
              <c:f>'graphique 7'!$C$79</c:f>
              <c:strCache>
                <c:ptCount val="1"/>
                <c:pt idx="0">
                  <c:v>Marié/pacsé(e)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7'!$BQ$79:$CU$79</c:f>
              <c:numCache>
                <c:formatCode>0.0%</c:formatCode>
                <c:ptCount val="31"/>
                <c:pt idx="0">
                  <c:v>0.72252076209086469</c:v>
                </c:pt>
                <c:pt idx="1">
                  <c:v>0.71796778190830235</c:v>
                </c:pt>
                <c:pt idx="2">
                  <c:v>0.70527859237536661</c:v>
                </c:pt>
                <c:pt idx="3">
                  <c:v>0.6952908587257618</c:v>
                </c:pt>
                <c:pt idx="4">
                  <c:v>0.68565109206524744</c:v>
                </c:pt>
                <c:pt idx="5">
                  <c:v>0.67247097844112769</c:v>
                </c:pt>
                <c:pt idx="6">
                  <c:v>0.66613965744400527</c:v>
                </c:pt>
                <c:pt idx="7">
                  <c:v>0.64826629680998615</c:v>
                </c:pt>
                <c:pt idx="8">
                  <c:v>0.63706335109532264</c:v>
                </c:pt>
                <c:pt idx="9">
                  <c:v>0.6153605994380269</c:v>
                </c:pt>
                <c:pt idx="10">
                  <c:v>0.5936890045543266</c:v>
                </c:pt>
                <c:pt idx="11">
                  <c:v>0.58454761097932895</c:v>
                </c:pt>
                <c:pt idx="12">
                  <c:v>0.5737874097007224</c:v>
                </c:pt>
                <c:pt idx="13">
                  <c:v>0.55772710821570759</c:v>
                </c:pt>
                <c:pt idx="14">
                  <c:v>0.52449770884737401</c:v>
                </c:pt>
                <c:pt idx="15">
                  <c:v>0.49423631123919309</c:v>
                </c:pt>
                <c:pt idx="16">
                  <c:v>0.46983261969637991</c:v>
                </c:pt>
                <c:pt idx="17">
                  <c:v>0.43493449781659388</c:v>
                </c:pt>
                <c:pt idx="18">
                  <c:v>0.38072519083969464</c:v>
                </c:pt>
                <c:pt idx="19">
                  <c:v>0.33239118145845109</c:v>
                </c:pt>
                <c:pt idx="20">
                  <c:v>0.31728232189973615</c:v>
                </c:pt>
                <c:pt idx="21">
                  <c:v>0.27537313432835819</c:v>
                </c:pt>
                <c:pt idx="22">
                  <c:v>0.22703180212014135</c:v>
                </c:pt>
                <c:pt idx="23">
                  <c:v>0.20518134715025907</c:v>
                </c:pt>
                <c:pt idx="24">
                  <c:v>0.22540473225404734</c:v>
                </c:pt>
                <c:pt idx="25">
                  <c:v>0.17991004497751126</c:v>
                </c:pt>
                <c:pt idx="26">
                  <c:v>0.1336116910229645</c:v>
                </c:pt>
                <c:pt idx="27">
                  <c:v>0.16236162361623616</c:v>
                </c:pt>
                <c:pt idx="28">
                  <c:v>0.1206896551724138</c:v>
                </c:pt>
                <c:pt idx="29">
                  <c:v>8.7431693989071038E-2</c:v>
                </c:pt>
                <c:pt idx="30">
                  <c:v>0.1165644171779141</c:v>
                </c:pt>
              </c:numCache>
            </c:numRef>
          </c:val>
        </c:ser>
        <c:ser>
          <c:idx val="2"/>
          <c:order val="2"/>
          <c:tx>
            <c:strRef>
              <c:f>'graphique 7'!$C$80</c:f>
              <c:strCache>
                <c:ptCount val="1"/>
                <c:pt idx="0">
                  <c:v>Veuf(ve)/décès du conjoint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7'!$BQ$80:$CU$80</c:f>
              <c:numCache>
                <c:formatCode>0.0%</c:formatCode>
                <c:ptCount val="31"/>
                <c:pt idx="0">
                  <c:v>0.10942843185148998</c:v>
                </c:pt>
                <c:pt idx="1">
                  <c:v>0.12094175960346965</c:v>
                </c:pt>
                <c:pt idx="2">
                  <c:v>0.12805474095796676</c:v>
                </c:pt>
                <c:pt idx="3">
                  <c:v>0.14882901032485521</c:v>
                </c:pt>
                <c:pt idx="4">
                  <c:v>0.16560685651092066</c:v>
                </c:pt>
                <c:pt idx="5">
                  <c:v>0.18518518518518517</c:v>
                </c:pt>
                <c:pt idx="6">
                  <c:v>0.20026350461133069</c:v>
                </c:pt>
                <c:pt idx="7">
                  <c:v>0.22052704576976423</c:v>
                </c:pt>
                <c:pt idx="8">
                  <c:v>0.23682652457075193</c:v>
                </c:pt>
                <c:pt idx="9">
                  <c:v>0.26724945363721508</c:v>
                </c:pt>
                <c:pt idx="10">
                  <c:v>0.28301886792452829</c:v>
                </c:pt>
                <c:pt idx="11">
                  <c:v>0.31480853947814302</c:v>
                </c:pt>
                <c:pt idx="12">
                  <c:v>0.32370141038871691</c:v>
                </c:pt>
                <c:pt idx="13">
                  <c:v>0.34672457473760404</c:v>
                </c:pt>
                <c:pt idx="14">
                  <c:v>0.38174127599577018</c:v>
                </c:pt>
                <c:pt idx="15">
                  <c:v>0.41138328530259366</c:v>
                </c:pt>
                <c:pt idx="16">
                  <c:v>0.43246399377189571</c:v>
                </c:pt>
                <c:pt idx="17">
                  <c:v>0.46986899563318779</c:v>
                </c:pt>
                <c:pt idx="18">
                  <c:v>0.52862595419847325</c:v>
                </c:pt>
                <c:pt idx="19">
                  <c:v>0.57716223855285476</c:v>
                </c:pt>
                <c:pt idx="20">
                  <c:v>0.58575197889182062</c:v>
                </c:pt>
                <c:pt idx="21">
                  <c:v>0.63432835820895528</c:v>
                </c:pt>
                <c:pt idx="22">
                  <c:v>0.69081272084805656</c:v>
                </c:pt>
                <c:pt idx="23">
                  <c:v>0.68601036269430049</c:v>
                </c:pt>
                <c:pt idx="24">
                  <c:v>0.67247820672478209</c:v>
                </c:pt>
                <c:pt idx="25">
                  <c:v>0.71964017991004503</c:v>
                </c:pt>
                <c:pt idx="26">
                  <c:v>0.76409185803757829</c:v>
                </c:pt>
                <c:pt idx="27">
                  <c:v>0.74907749077490771</c:v>
                </c:pt>
                <c:pt idx="28">
                  <c:v>0.78017241379310343</c:v>
                </c:pt>
                <c:pt idx="29">
                  <c:v>0.78688524590163933</c:v>
                </c:pt>
                <c:pt idx="30">
                  <c:v>0.80368098159509205</c:v>
                </c:pt>
              </c:numCache>
            </c:numRef>
          </c:val>
        </c:ser>
        <c:ser>
          <c:idx val="3"/>
          <c:order val="3"/>
          <c:tx>
            <c:strRef>
              <c:f>'graphique 7'!$C$81</c:f>
              <c:strCache>
                <c:ptCount val="1"/>
                <c:pt idx="0">
                  <c:v>Divorcé(e)/fin du partenariat suite à la dissolution légale</c:v>
                </c:pt>
              </c:strCache>
            </c:strRef>
          </c:tx>
          <c:invertIfNegative val="0"/>
          <c:cat>
            <c:numRef>
              <c:f>'graphique 7'!$BQ$67:$CU$67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7'!$BQ$81:$CU$81</c:f>
              <c:numCache>
                <c:formatCode>0.0%</c:formatCode>
                <c:ptCount val="31"/>
                <c:pt idx="0">
                  <c:v>0.10967269174401563</c:v>
                </c:pt>
                <c:pt idx="1">
                  <c:v>9.9380421313506814E-2</c:v>
                </c:pt>
                <c:pt idx="2">
                  <c:v>0.10239491691104595</c:v>
                </c:pt>
                <c:pt idx="3">
                  <c:v>9.0153613699320068E-2</c:v>
                </c:pt>
                <c:pt idx="4">
                  <c:v>8.4600497649986173E-2</c:v>
                </c:pt>
                <c:pt idx="5">
                  <c:v>7.4903261470425656E-2</c:v>
                </c:pt>
                <c:pt idx="6">
                  <c:v>7.7470355731225293E-2</c:v>
                </c:pt>
                <c:pt idx="7">
                  <c:v>7.2399445214979194E-2</c:v>
                </c:pt>
                <c:pt idx="8">
                  <c:v>6.3943161634103018E-2</c:v>
                </c:pt>
                <c:pt idx="9">
                  <c:v>5.5260693100218548E-2</c:v>
                </c:pt>
                <c:pt idx="10">
                  <c:v>5.5302537410540011E-2</c:v>
                </c:pt>
                <c:pt idx="11">
                  <c:v>4.405286343612335E-2</c:v>
                </c:pt>
                <c:pt idx="12">
                  <c:v>4.4031647746818024E-2</c:v>
                </c:pt>
                <c:pt idx="13">
                  <c:v>3.7278320665942818E-2</c:v>
                </c:pt>
                <c:pt idx="14">
                  <c:v>3.0666196686640817E-2</c:v>
                </c:pt>
                <c:pt idx="15">
                  <c:v>3.7824207492795386E-2</c:v>
                </c:pt>
                <c:pt idx="16">
                  <c:v>3.7757882444530946E-2</c:v>
                </c:pt>
                <c:pt idx="17">
                  <c:v>3.1441048034934499E-2</c:v>
                </c:pt>
                <c:pt idx="18">
                  <c:v>2.6240458015267174E-2</c:v>
                </c:pt>
                <c:pt idx="19">
                  <c:v>2.6003391746749576E-2</c:v>
                </c:pt>
                <c:pt idx="20">
                  <c:v>1.9788918205804751E-2</c:v>
                </c:pt>
                <c:pt idx="21">
                  <c:v>1.9402985074626865E-2</c:v>
                </c:pt>
                <c:pt idx="22">
                  <c:v>2.2968197879858657E-2</c:v>
                </c:pt>
                <c:pt idx="23">
                  <c:v>2.3834196891191709E-2</c:v>
                </c:pt>
                <c:pt idx="24">
                  <c:v>1.7434620174346202E-2</c:v>
                </c:pt>
                <c:pt idx="25">
                  <c:v>2.0989505247376312E-2</c:v>
                </c:pt>
                <c:pt idx="26">
                  <c:v>2.2964509394572025E-2</c:v>
                </c:pt>
                <c:pt idx="27">
                  <c:v>7.3800738007380072E-3</c:v>
                </c:pt>
                <c:pt idx="28">
                  <c:v>2.1551724137931036E-2</c:v>
                </c:pt>
                <c:pt idx="29">
                  <c:v>2.185792349726776E-2</c:v>
                </c:pt>
                <c:pt idx="30">
                  <c:v>2.4539877300613498E-2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757120"/>
        <c:axId val="128763008"/>
      </c:barChart>
      <c:catAx>
        <c:axId val="1287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763008"/>
        <c:crosses val="autoZero"/>
        <c:auto val="1"/>
        <c:lblAlgn val="ctr"/>
        <c:lblOffset val="100"/>
        <c:noMultiLvlLbl val="0"/>
      </c:catAx>
      <c:valAx>
        <c:axId val="128763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7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7'!$C$125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7'!$BQ$125:$CP$125</c:f>
              <c:numCache>
                <c:formatCode>0%</c:formatCode>
                <c:ptCount val="26"/>
                <c:pt idx="0">
                  <c:v>6.56687590535973E-2</c:v>
                </c:pt>
                <c:pt idx="1">
                  <c:v>6.6298342541436461E-2</c:v>
                </c:pt>
                <c:pt idx="2">
                  <c:v>6.9801980198019808E-2</c:v>
                </c:pt>
                <c:pt idx="3">
                  <c:v>6.5240083507306895E-2</c:v>
                </c:pt>
                <c:pt idx="4">
                  <c:v>6.7717454757734968E-2</c:v>
                </c:pt>
                <c:pt idx="5">
                  <c:v>7.0175438596491224E-2</c:v>
                </c:pt>
                <c:pt idx="6">
                  <c:v>6.6666666666666666E-2</c:v>
                </c:pt>
                <c:pt idx="7">
                  <c:v>6.6666666666666666E-2</c:v>
                </c:pt>
                <c:pt idx="8">
                  <c:v>6.5822784810126586E-2</c:v>
                </c:pt>
                <c:pt idx="9">
                  <c:v>6.3186813186813184E-2</c:v>
                </c:pt>
                <c:pt idx="10">
                  <c:v>7.3964497041420121E-2</c:v>
                </c:pt>
                <c:pt idx="11">
                  <c:v>5.8167330677290838E-2</c:v>
                </c:pt>
                <c:pt idx="12">
                  <c:v>5.2173913043478258E-2</c:v>
                </c:pt>
                <c:pt idx="13">
                  <c:v>5.352591333899745E-2</c:v>
                </c:pt>
                <c:pt idx="14">
                  <c:v>5.2013422818791948E-2</c:v>
                </c:pt>
                <c:pt idx="15">
                  <c:v>4.8500881834215165E-2</c:v>
                </c:pt>
                <c:pt idx="16">
                  <c:v>4.476190476190476E-2</c:v>
                </c:pt>
                <c:pt idx="17">
                  <c:v>4.6336206896551727E-2</c:v>
                </c:pt>
                <c:pt idx="18">
                  <c:v>4.7193877551020405E-2</c:v>
                </c:pt>
                <c:pt idx="19">
                  <c:v>4.8275862068965517E-2</c:v>
                </c:pt>
                <c:pt idx="20">
                  <c:v>4.5454545454545456E-2</c:v>
                </c:pt>
                <c:pt idx="21">
                  <c:v>4.5112781954887216E-2</c:v>
                </c:pt>
                <c:pt idx="22">
                  <c:v>3.0821917808219176E-2</c:v>
                </c:pt>
                <c:pt idx="23">
                  <c:v>5.8091286307053944E-2</c:v>
                </c:pt>
                <c:pt idx="24">
                  <c:v>5.4621848739495799E-2</c:v>
                </c:pt>
                <c:pt idx="25">
                  <c:v>6.5573770491803282E-2</c:v>
                </c:pt>
              </c:numCache>
            </c:numRef>
          </c:val>
        </c:ser>
        <c:ser>
          <c:idx val="1"/>
          <c:order val="1"/>
          <c:tx>
            <c:strRef>
              <c:f>'graphique 7'!$C$126</c:f>
              <c:strCache>
                <c:ptCount val="1"/>
                <c:pt idx="0">
                  <c:v>Marié (e)/pacsé (e)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7'!$BQ$126:$CP$126</c:f>
              <c:numCache>
                <c:formatCode>0%</c:formatCode>
                <c:ptCount val="26"/>
                <c:pt idx="0">
                  <c:v>0.79285369386769677</c:v>
                </c:pt>
                <c:pt idx="1">
                  <c:v>0.78151682571572079</c:v>
                </c:pt>
                <c:pt idx="2">
                  <c:v>0.77574257425742577</c:v>
                </c:pt>
                <c:pt idx="3">
                  <c:v>0.79853862212943627</c:v>
                </c:pt>
                <c:pt idx="4">
                  <c:v>0.77816695855224749</c:v>
                </c:pt>
                <c:pt idx="5">
                  <c:v>0.7816091954022989</c:v>
                </c:pt>
                <c:pt idx="6">
                  <c:v>0.7834757834757835</c:v>
                </c:pt>
                <c:pt idx="7">
                  <c:v>0.79074074074074074</c:v>
                </c:pt>
                <c:pt idx="8">
                  <c:v>0.78037974683544309</c:v>
                </c:pt>
                <c:pt idx="9">
                  <c:v>0.7630494505494505</c:v>
                </c:pt>
                <c:pt idx="10">
                  <c:v>0.75961538461538458</c:v>
                </c:pt>
                <c:pt idx="11">
                  <c:v>0.76015936254980077</c:v>
                </c:pt>
                <c:pt idx="12">
                  <c:v>0.75098814229249011</c:v>
                </c:pt>
                <c:pt idx="13">
                  <c:v>0.75106202209005946</c:v>
                </c:pt>
                <c:pt idx="14">
                  <c:v>0.7575503355704698</c:v>
                </c:pt>
                <c:pt idx="15">
                  <c:v>0.7178130511463845</c:v>
                </c:pt>
                <c:pt idx="16">
                  <c:v>0.71904761904761905</c:v>
                </c:pt>
                <c:pt idx="17">
                  <c:v>0.68965517241379315</c:v>
                </c:pt>
                <c:pt idx="18">
                  <c:v>0.63903061224489799</c:v>
                </c:pt>
                <c:pt idx="19">
                  <c:v>0.62586206896551722</c:v>
                </c:pt>
                <c:pt idx="20">
                  <c:v>0.63842975206611574</c:v>
                </c:pt>
                <c:pt idx="21">
                  <c:v>0.59398496240601506</c:v>
                </c:pt>
                <c:pt idx="22">
                  <c:v>0.56849315068493156</c:v>
                </c:pt>
                <c:pt idx="23">
                  <c:v>0.5477178423236515</c:v>
                </c:pt>
                <c:pt idx="24">
                  <c:v>0.60084033613445376</c:v>
                </c:pt>
                <c:pt idx="25">
                  <c:v>0.46448087431693991</c:v>
                </c:pt>
              </c:numCache>
            </c:numRef>
          </c:val>
        </c:ser>
        <c:ser>
          <c:idx val="2"/>
          <c:order val="2"/>
          <c:tx>
            <c:strRef>
              <c:f>'graphique 7'!$C$127</c:f>
              <c:strCache>
                <c:ptCount val="1"/>
                <c:pt idx="0">
                  <c:v>Veuf(ve)/Fin du partenariat suite au décès du conjoint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7'!$BQ$127:$CP$127</c:f>
              <c:numCache>
                <c:formatCode>0%</c:formatCode>
                <c:ptCount val="26"/>
                <c:pt idx="0">
                  <c:v>4.3457267020762913E-2</c:v>
                </c:pt>
                <c:pt idx="1">
                  <c:v>5.4746358613761932E-2</c:v>
                </c:pt>
                <c:pt idx="2">
                  <c:v>6.0396039603960394E-2</c:v>
                </c:pt>
                <c:pt idx="3">
                  <c:v>5.0626304801670144E-2</c:v>
                </c:pt>
                <c:pt idx="4">
                  <c:v>6.713368359603035E-2</c:v>
                </c:pt>
                <c:pt idx="5">
                  <c:v>7.199032062915911E-2</c:v>
                </c:pt>
                <c:pt idx="6">
                  <c:v>7.4643874643874647E-2</c:v>
                </c:pt>
                <c:pt idx="7">
                  <c:v>7.5925925925925924E-2</c:v>
                </c:pt>
                <c:pt idx="8">
                  <c:v>0.10063291139240506</c:v>
                </c:pt>
                <c:pt idx="9">
                  <c:v>0.1201923076923077</c:v>
                </c:pt>
                <c:pt idx="10">
                  <c:v>0.11538461538461539</c:v>
                </c:pt>
                <c:pt idx="11">
                  <c:v>0.13625498007968129</c:v>
                </c:pt>
                <c:pt idx="12">
                  <c:v>0.15652173913043479</c:v>
                </c:pt>
                <c:pt idx="13">
                  <c:v>0.15632965165675447</c:v>
                </c:pt>
                <c:pt idx="14">
                  <c:v>0.16275167785234898</c:v>
                </c:pt>
                <c:pt idx="15">
                  <c:v>0.19400352733686066</c:v>
                </c:pt>
                <c:pt idx="16">
                  <c:v>0.19142857142857142</c:v>
                </c:pt>
                <c:pt idx="17">
                  <c:v>0.23275862068965517</c:v>
                </c:pt>
                <c:pt idx="18">
                  <c:v>0.28826530612244899</c:v>
                </c:pt>
                <c:pt idx="19">
                  <c:v>0.30862068965517242</c:v>
                </c:pt>
                <c:pt idx="20">
                  <c:v>0.30578512396694213</c:v>
                </c:pt>
                <c:pt idx="21">
                  <c:v>0.34085213032581452</c:v>
                </c:pt>
                <c:pt idx="22">
                  <c:v>0.38356164383561642</c:v>
                </c:pt>
                <c:pt idx="23">
                  <c:v>0.36514522821576761</c:v>
                </c:pt>
                <c:pt idx="24">
                  <c:v>0.33613445378151263</c:v>
                </c:pt>
                <c:pt idx="25">
                  <c:v>0.44262295081967212</c:v>
                </c:pt>
              </c:numCache>
            </c:numRef>
          </c:val>
        </c:ser>
        <c:ser>
          <c:idx val="3"/>
          <c:order val="3"/>
          <c:tx>
            <c:strRef>
              <c:f>'graphique 7'!$C$128</c:f>
              <c:strCache>
                <c:ptCount val="1"/>
                <c:pt idx="0">
                  <c:v>Divorcé (e)/Fin du partenariat suite à la dissolution légale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7'!$BQ$128:$CP$128</c:f>
              <c:numCache>
                <c:formatCode>0%</c:formatCode>
                <c:ptCount val="26"/>
                <c:pt idx="0">
                  <c:v>9.8020280057943027E-2</c:v>
                </c:pt>
                <c:pt idx="1">
                  <c:v>9.7438473129080869E-2</c:v>
                </c:pt>
                <c:pt idx="2">
                  <c:v>9.405940594059406E-2</c:v>
                </c:pt>
                <c:pt idx="3">
                  <c:v>8.5594989561586635E-2</c:v>
                </c:pt>
                <c:pt idx="4">
                  <c:v>8.6981903093987151E-2</c:v>
                </c:pt>
                <c:pt idx="5">
                  <c:v>7.6225045372050812E-2</c:v>
                </c:pt>
                <c:pt idx="6">
                  <c:v>7.521367521367521E-2</c:v>
                </c:pt>
                <c:pt idx="7">
                  <c:v>6.6666666666666666E-2</c:v>
                </c:pt>
                <c:pt idx="8">
                  <c:v>5.3164556962025315E-2</c:v>
                </c:pt>
                <c:pt idx="9">
                  <c:v>5.3571428571428568E-2</c:v>
                </c:pt>
                <c:pt idx="10">
                  <c:v>5.1035502958579879E-2</c:v>
                </c:pt>
                <c:pt idx="11">
                  <c:v>4.5418326693227089E-2</c:v>
                </c:pt>
                <c:pt idx="12">
                  <c:v>4.0316205533596841E-2</c:v>
                </c:pt>
                <c:pt idx="13">
                  <c:v>3.9082412914188618E-2</c:v>
                </c:pt>
                <c:pt idx="14">
                  <c:v>2.7684563758389263E-2</c:v>
                </c:pt>
                <c:pt idx="15">
                  <c:v>3.968253968253968E-2</c:v>
                </c:pt>
                <c:pt idx="16">
                  <c:v>4.476190476190476E-2</c:v>
                </c:pt>
                <c:pt idx="17">
                  <c:v>3.125E-2</c:v>
                </c:pt>
                <c:pt idx="18">
                  <c:v>2.5510204081632654E-2</c:v>
                </c:pt>
                <c:pt idx="19">
                  <c:v>1.7241379310344827E-2</c:v>
                </c:pt>
                <c:pt idx="20">
                  <c:v>1.0330578512396695E-2</c:v>
                </c:pt>
                <c:pt idx="21">
                  <c:v>2.0050125313283207E-2</c:v>
                </c:pt>
                <c:pt idx="22">
                  <c:v>1.7123287671232876E-2</c:v>
                </c:pt>
                <c:pt idx="23">
                  <c:v>2.9045643153526972E-2</c:v>
                </c:pt>
                <c:pt idx="24">
                  <c:v>8.4033613445378148E-3</c:v>
                </c:pt>
                <c:pt idx="25">
                  <c:v>2.7322404371584699E-2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362944"/>
        <c:axId val="129401600"/>
      </c:barChart>
      <c:catAx>
        <c:axId val="1293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01600"/>
        <c:crosses val="autoZero"/>
        <c:auto val="1"/>
        <c:lblAlgn val="ctr"/>
        <c:lblOffset val="100"/>
        <c:noMultiLvlLbl val="0"/>
      </c:catAx>
      <c:valAx>
        <c:axId val="129401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36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7'!$C$130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7'!$BQ$130:$CP$130</c:f>
              <c:numCache>
                <c:formatCode>0%</c:formatCode>
                <c:ptCount val="26"/>
                <c:pt idx="0">
                  <c:v>5.0914483440434997E-2</c:v>
                </c:pt>
                <c:pt idx="1">
                  <c:v>5.724070450097847E-2</c:v>
                </c:pt>
                <c:pt idx="2">
                  <c:v>5.8880308880308881E-2</c:v>
                </c:pt>
                <c:pt idx="3">
                  <c:v>6.6180048661800481E-2</c:v>
                </c:pt>
                <c:pt idx="4">
                  <c:v>6.0924369747899158E-2</c:v>
                </c:pt>
                <c:pt idx="5">
                  <c:v>6.5139949109414758E-2</c:v>
                </c:pt>
                <c:pt idx="6">
                  <c:v>4.7058823529411764E-2</c:v>
                </c:pt>
                <c:pt idx="7">
                  <c:v>5.2392947103274558E-2</c:v>
                </c:pt>
                <c:pt idx="8">
                  <c:v>5.8954393770856504E-2</c:v>
                </c:pt>
                <c:pt idx="9">
                  <c:v>6.1247853463079566E-2</c:v>
                </c:pt>
                <c:pt idx="10">
                  <c:v>6.3298490127758414E-2</c:v>
                </c:pt>
                <c:pt idx="11">
                  <c:v>5.5424528301886794E-2</c:v>
                </c:pt>
                <c:pt idx="12">
                  <c:v>6.3337393422655291E-2</c:v>
                </c:pt>
                <c:pt idx="13">
                  <c:v>6.1790668348045398E-2</c:v>
                </c:pt>
                <c:pt idx="14">
                  <c:v>7.1124620060790275E-2</c:v>
                </c:pt>
                <c:pt idx="15">
                  <c:v>6.2119366626065771E-2</c:v>
                </c:pt>
                <c:pt idx="16">
                  <c:v>7.044107965766952E-2</c:v>
                </c:pt>
                <c:pt idx="17">
                  <c:v>7.5624082232011752E-2</c:v>
                </c:pt>
                <c:pt idx="18">
                  <c:v>7.4695121951219509E-2</c:v>
                </c:pt>
                <c:pt idx="19">
                  <c:v>7.2329688814129517E-2</c:v>
                </c:pt>
                <c:pt idx="20">
                  <c:v>9.205426356589147E-2</c:v>
                </c:pt>
                <c:pt idx="21">
                  <c:v>8.1827842720510094E-2</c:v>
                </c:pt>
                <c:pt idx="22">
                  <c:v>6.9047619047619052E-2</c:v>
                </c:pt>
                <c:pt idx="23">
                  <c:v>9.3922651933701654E-2</c:v>
                </c:pt>
                <c:pt idx="24">
                  <c:v>9.7345132743362831E-2</c:v>
                </c:pt>
                <c:pt idx="25">
                  <c:v>8.4710743801652888E-2</c:v>
                </c:pt>
              </c:numCache>
            </c:numRef>
          </c:val>
        </c:ser>
        <c:ser>
          <c:idx val="1"/>
          <c:order val="1"/>
          <c:tx>
            <c:strRef>
              <c:f>'graphique 7'!$C$131</c:f>
              <c:strCache>
                <c:ptCount val="1"/>
                <c:pt idx="0">
                  <c:v>Marié (e)/pacsé (e)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7'!$BQ$131:$CP$131</c:f>
              <c:numCache>
                <c:formatCode>0%</c:formatCode>
                <c:ptCount val="26"/>
                <c:pt idx="0">
                  <c:v>0.65051903114186849</c:v>
                </c:pt>
                <c:pt idx="1">
                  <c:v>0.65606653620352251</c:v>
                </c:pt>
                <c:pt idx="2">
                  <c:v>0.63658301158301156</c:v>
                </c:pt>
                <c:pt idx="3">
                  <c:v>0.59902676399026766</c:v>
                </c:pt>
                <c:pt idx="4">
                  <c:v>0.60241596638655459</c:v>
                </c:pt>
                <c:pt idx="5">
                  <c:v>0.58066157760814252</c:v>
                </c:pt>
                <c:pt idx="6">
                  <c:v>0.56519607843137254</c:v>
                </c:pt>
                <c:pt idx="7">
                  <c:v>0.53198992443324933</c:v>
                </c:pt>
                <c:pt idx="8">
                  <c:v>0.51112347052280316</c:v>
                </c:pt>
                <c:pt idx="9">
                  <c:v>0.49227246708643391</c:v>
                </c:pt>
                <c:pt idx="10">
                  <c:v>0.46341463414634149</c:v>
                </c:pt>
                <c:pt idx="11">
                  <c:v>0.45459905660377359</c:v>
                </c:pt>
                <c:pt idx="12">
                  <c:v>0.43727161997563946</c:v>
                </c:pt>
                <c:pt idx="13">
                  <c:v>0.41424968474148804</c:v>
                </c:pt>
                <c:pt idx="14">
                  <c:v>0.35562310030395139</c:v>
                </c:pt>
                <c:pt idx="15">
                  <c:v>0.33982947624847748</c:v>
                </c:pt>
                <c:pt idx="16">
                  <c:v>0.29756418696510861</c:v>
                </c:pt>
                <c:pt idx="17">
                  <c:v>0.26138032305433184</c:v>
                </c:pt>
                <c:pt idx="18">
                  <c:v>0.2263719512195122</c:v>
                </c:pt>
                <c:pt idx="19">
                  <c:v>0.18923465096719932</c:v>
                </c:pt>
                <c:pt idx="20">
                  <c:v>0.16666666666666666</c:v>
                </c:pt>
                <c:pt idx="21">
                  <c:v>0.14027630180658873</c:v>
                </c:pt>
                <c:pt idx="22">
                  <c:v>0.10833333333333334</c:v>
                </c:pt>
                <c:pt idx="23">
                  <c:v>9.1160220994475141E-2</c:v>
                </c:pt>
                <c:pt idx="24">
                  <c:v>6.7256637168141592E-2</c:v>
                </c:pt>
                <c:pt idx="25">
                  <c:v>7.2314049586776855E-2</c:v>
                </c:pt>
              </c:numCache>
            </c:numRef>
          </c:val>
        </c:ser>
        <c:ser>
          <c:idx val="2"/>
          <c:order val="2"/>
          <c:tx>
            <c:strRef>
              <c:f>'graphique 7'!$C$132</c:f>
              <c:strCache>
                <c:ptCount val="1"/>
                <c:pt idx="0">
                  <c:v>Veuf(ve)/Fin du partenariat suite au décès du conjoint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7'!$BQ$132:$CP$132</c:f>
              <c:numCache>
                <c:formatCode>0%</c:formatCode>
                <c:ptCount val="26"/>
                <c:pt idx="0">
                  <c:v>0.17696490360850223</c:v>
                </c:pt>
                <c:pt idx="1">
                  <c:v>0.18542074363992173</c:v>
                </c:pt>
                <c:pt idx="2">
                  <c:v>0.19401544401544402</c:v>
                </c:pt>
                <c:pt idx="3">
                  <c:v>0.24038929440389295</c:v>
                </c:pt>
                <c:pt idx="4">
                  <c:v>0.25420168067226889</c:v>
                </c:pt>
                <c:pt idx="5">
                  <c:v>0.28040712468193385</c:v>
                </c:pt>
                <c:pt idx="6">
                  <c:v>0.30833333333333335</c:v>
                </c:pt>
                <c:pt idx="7">
                  <c:v>0.33853904282115871</c:v>
                </c:pt>
                <c:pt idx="8">
                  <c:v>0.3565072302558398</c:v>
                </c:pt>
                <c:pt idx="9">
                  <c:v>0.38981110475100172</c:v>
                </c:pt>
                <c:pt idx="10">
                  <c:v>0.41463414634146339</c:v>
                </c:pt>
                <c:pt idx="11">
                  <c:v>0.44693396226415094</c:v>
                </c:pt>
                <c:pt idx="12">
                  <c:v>0.45249695493300851</c:v>
                </c:pt>
                <c:pt idx="13">
                  <c:v>0.4880201765447667</c:v>
                </c:pt>
                <c:pt idx="14">
                  <c:v>0.54042553191489362</c:v>
                </c:pt>
                <c:pt idx="15">
                  <c:v>0.56151035322777099</c:v>
                </c:pt>
                <c:pt idx="16">
                  <c:v>0.59907834101382484</c:v>
                </c:pt>
                <c:pt idx="17">
                  <c:v>0.63142437591776801</c:v>
                </c:pt>
                <c:pt idx="18">
                  <c:v>0.6722560975609756</c:v>
                </c:pt>
                <c:pt idx="19">
                  <c:v>0.70815811606391921</c:v>
                </c:pt>
                <c:pt idx="20">
                  <c:v>0.71705426356589153</c:v>
                </c:pt>
                <c:pt idx="21">
                  <c:v>0.75876726886291179</c:v>
                </c:pt>
                <c:pt idx="22">
                  <c:v>0.79761904761904767</c:v>
                </c:pt>
                <c:pt idx="23">
                  <c:v>0.79281767955801108</c:v>
                </c:pt>
                <c:pt idx="24">
                  <c:v>0.81415929203539827</c:v>
                </c:pt>
                <c:pt idx="25">
                  <c:v>0.82438016528925617</c:v>
                </c:pt>
              </c:numCache>
            </c:numRef>
          </c:val>
        </c:ser>
        <c:ser>
          <c:idx val="3"/>
          <c:order val="3"/>
          <c:tx>
            <c:strRef>
              <c:f>'graphique 7'!$C$133</c:f>
              <c:strCache>
                <c:ptCount val="1"/>
                <c:pt idx="0">
                  <c:v>Divorcé (e)/Fin du partenariat suite à la dissolution légale</c:v>
                </c:pt>
              </c:strCache>
            </c:strRef>
          </c:tx>
          <c:invertIfNegative val="0"/>
          <c:cat>
            <c:numRef>
              <c:f>'graphique 7'!$BQ$124:$CP$124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7'!$BQ$133:$CP$133</c:f>
              <c:numCache>
                <c:formatCode>0%</c:formatCode>
                <c:ptCount val="26"/>
                <c:pt idx="0">
                  <c:v>0.12160158180919427</c:v>
                </c:pt>
                <c:pt idx="1">
                  <c:v>0.10127201565557729</c:v>
                </c:pt>
                <c:pt idx="2">
                  <c:v>0.11052123552123552</c:v>
                </c:pt>
                <c:pt idx="3">
                  <c:v>9.4403892944038933E-2</c:v>
                </c:pt>
                <c:pt idx="4">
                  <c:v>8.2457983193277309E-2</c:v>
                </c:pt>
                <c:pt idx="5">
                  <c:v>7.3791348600508899E-2</c:v>
                </c:pt>
                <c:pt idx="6">
                  <c:v>7.9411764705882348E-2</c:v>
                </c:pt>
                <c:pt idx="7">
                  <c:v>7.7078085642317384E-2</c:v>
                </c:pt>
                <c:pt idx="8">
                  <c:v>7.3414905450500556E-2</c:v>
                </c:pt>
                <c:pt idx="9">
                  <c:v>5.6668574699484831E-2</c:v>
                </c:pt>
                <c:pt idx="10">
                  <c:v>5.8652729384436698E-2</c:v>
                </c:pt>
                <c:pt idx="11">
                  <c:v>4.3042452830188677E-2</c:v>
                </c:pt>
                <c:pt idx="12">
                  <c:v>4.6894031668696712E-2</c:v>
                </c:pt>
                <c:pt idx="13">
                  <c:v>3.5939470365699874E-2</c:v>
                </c:pt>
                <c:pt idx="14">
                  <c:v>3.2826747720364743E-2</c:v>
                </c:pt>
                <c:pt idx="15">
                  <c:v>3.6540803897685749E-2</c:v>
                </c:pt>
                <c:pt idx="16">
                  <c:v>3.2916392363396975E-2</c:v>
                </c:pt>
                <c:pt idx="17">
                  <c:v>3.1571218795888402E-2</c:v>
                </c:pt>
                <c:pt idx="18">
                  <c:v>2.6676829268292682E-2</c:v>
                </c:pt>
                <c:pt idx="19">
                  <c:v>3.0277544154751892E-2</c:v>
                </c:pt>
                <c:pt idx="20">
                  <c:v>2.4224806201550389E-2</c:v>
                </c:pt>
                <c:pt idx="21">
                  <c:v>1.9128586609989374E-2</c:v>
                </c:pt>
                <c:pt idx="22">
                  <c:v>2.5000000000000001E-2</c:v>
                </c:pt>
                <c:pt idx="23">
                  <c:v>2.2099447513812154E-2</c:v>
                </c:pt>
                <c:pt idx="24">
                  <c:v>2.1238938053097345E-2</c:v>
                </c:pt>
                <c:pt idx="25">
                  <c:v>1.859504132231405E-2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445248"/>
        <c:axId val="129451136"/>
      </c:barChart>
      <c:catAx>
        <c:axId val="1294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51136"/>
        <c:crosses val="autoZero"/>
        <c:auto val="1"/>
        <c:lblAlgn val="ctr"/>
        <c:lblOffset val="100"/>
        <c:noMultiLvlLbl val="0"/>
      </c:catAx>
      <c:valAx>
        <c:axId val="1294511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44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1919557352626"/>
          <c:y val="2.4188226471691037E-2"/>
          <c:w val="0.84455557920124846"/>
          <c:h val="0.533079518906290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7'!$B$180</c:f>
              <c:strCache>
                <c:ptCount val="1"/>
                <c:pt idx="0">
                  <c:v>Célibataire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7'!$Q$180:$W$180</c:f>
              <c:numCache>
                <c:formatCode>General</c:formatCode>
                <c:ptCount val="7"/>
                <c:pt idx="0">
                  <c:v>650</c:v>
                </c:pt>
                <c:pt idx="1">
                  <c:v>537</c:v>
                </c:pt>
                <c:pt idx="2">
                  <c:v>364</c:v>
                </c:pt>
                <c:pt idx="3">
                  <c:v>210</c:v>
                </c:pt>
                <c:pt idx="4">
                  <c:v>76</c:v>
                </c:pt>
                <c:pt idx="5">
                  <c:v>22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'graphique 7'!$B$181</c:f>
              <c:strCache>
                <c:ptCount val="1"/>
                <c:pt idx="0">
                  <c:v>Marié/pacsé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7'!$Q$181:$W$181</c:f>
              <c:numCache>
                <c:formatCode>General</c:formatCode>
                <c:ptCount val="7"/>
                <c:pt idx="0">
                  <c:v>7628</c:v>
                </c:pt>
                <c:pt idx="1">
                  <c:v>6292</c:v>
                </c:pt>
                <c:pt idx="2">
                  <c:v>4718</c:v>
                </c:pt>
                <c:pt idx="3">
                  <c:v>3073</c:v>
                </c:pt>
                <c:pt idx="4">
                  <c:v>987</c:v>
                </c:pt>
                <c:pt idx="5">
                  <c:v>192</c:v>
                </c:pt>
                <c:pt idx="6">
                  <c:v>36</c:v>
                </c:pt>
              </c:numCache>
            </c:numRef>
          </c:val>
        </c:ser>
        <c:ser>
          <c:idx val="2"/>
          <c:order val="2"/>
          <c:tx>
            <c:strRef>
              <c:f>'graphique 7'!$B$182</c:f>
              <c:strCache>
                <c:ptCount val="1"/>
                <c:pt idx="0">
                  <c:v>Veuf/fin du partenariat suite au décès du conjoint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7'!$Q$182:$W$182</c:f>
              <c:numCache>
                <c:formatCode>General</c:formatCode>
                <c:ptCount val="7"/>
                <c:pt idx="0">
                  <c:v>533</c:v>
                </c:pt>
                <c:pt idx="1">
                  <c:v>707</c:v>
                </c:pt>
                <c:pt idx="2">
                  <c:v>903</c:v>
                </c:pt>
                <c:pt idx="3">
                  <c:v>1042</c:v>
                </c:pt>
                <c:pt idx="4">
                  <c:v>564</c:v>
                </c:pt>
                <c:pt idx="5">
                  <c:v>208</c:v>
                </c:pt>
                <c:pt idx="6">
                  <c:v>44</c:v>
                </c:pt>
              </c:numCache>
            </c:numRef>
          </c:val>
        </c:ser>
        <c:ser>
          <c:idx val="3"/>
          <c:order val="3"/>
          <c:tx>
            <c:strRef>
              <c:f>'graphique 7'!$B$183</c:f>
              <c:strCache>
                <c:ptCount val="1"/>
                <c:pt idx="0">
                  <c:v>Divorcé/fin du partenariat suite à la dissolution légale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7'!$Q$183:$W$183</c:f>
              <c:numCache>
                <c:formatCode>General</c:formatCode>
                <c:ptCount val="7"/>
                <c:pt idx="0">
                  <c:v>900</c:v>
                </c:pt>
                <c:pt idx="1">
                  <c:v>528</c:v>
                </c:pt>
                <c:pt idx="2">
                  <c:v>256</c:v>
                </c:pt>
                <c:pt idx="3">
                  <c:v>151</c:v>
                </c:pt>
                <c:pt idx="4">
                  <c:v>27</c:v>
                </c:pt>
                <c:pt idx="5">
                  <c:v>10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9473536"/>
        <c:axId val="129495808"/>
      </c:barChart>
      <c:catAx>
        <c:axId val="12947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495808"/>
        <c:crosses val="autoZero"/>
        <c:auto val="1"/>
        <c:lblAlgn val="ctr"/>
        <c:lblOffset val="100"/>
        <c:noMultiLvlLbl val="0"/>
      </c:catAx>
      <c:valAx>
        <c:axId val="12949580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2947353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8.0926438249272897E-2"/>
          <c:y val="0.72084223847019124"/>
          <c:w val="0.91382251542881465"/>
          <c:h val="0.27915776152980876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79883205656204"/>
          <c:y val="4.6260483510340053E-2"/>
          <c:w val="0.82245410380612993"/>
          <c:h val="0.570892529234734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7'!$B$185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7'!$Q$185:$W$185</c:f>
              <c:numCache>
                <c:formatCode>General</c:formatCode>
                <c:ptCount val="7"/>
                <c:pt idx="0">
                  <c:v>594</c:v>
                </c:pt>
                <c:pt idx="1">
                  <c:v>541</c:v>
                </c:pt>
                <c:pt idx="2">
                  <c:v>522</c:v>
                </c:pt>
                <c:pt idx="3">
                  <c:v>496</c:v>
                </c:pt>
                <c:pt idx="4">
                  <c:v>353</c:v>
                </c:pt>
                <c:pt idx="5">
                  <c:v>128</c:v>
                </c:pt>
                <c:pt idx="6">
                  <c:v>39</c:v>
                </c:pt>
              </c:numCache>
            </c:numRef>
          </c:val>
        </c:ser>
        <c:ser>
          <c:idx val="1"/>
          <c:order val="1"/>
          <c:tx>
            <c:strRef>
              <c:f>'graphique 7'!$B$186</c:f>
              <c:strCache>
                <c:ptCount val="1"/>
                <c:pt idx="0">
                  <c:v>Mariée/pacsée</c:v>
                </c:pt>
              </c:strCache>
            </c:strRef>
          </c:tx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7'!$Q$186:$W$186</c:f>
              <c:numCache>
                <c:formatCode>General</c:formatCode>
                <c:ptCount val="7"/>
                <c:pt idx="0">
                  <c:v>6354</c:v>
                </c:pt>
                <c:pt idx="1">
                  <c:v>5129</c:v>
                </c:pt>
                <c:pt idx="2">
                  <c:v>3529</c:v>
                </c:pt>
                <c:pt idx="3">
                  <c:v>1888</c:v>
                </c:pt>
                <c:pt idx="4">
                  <c:v>499</c:v>
                </c:pt>
                <c:pt idx="5">
                  <c:v>80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'graphique 7'!$B$187</c:f>
              <c:strCache>
                <c:ptCount val="1"/>
                <c:pt idx="0">
                  <c:v>Veuve/fin du partenariat suite au décès du conjoint</c:v>
                </c:pt>
              </c:strCache>
            </c:strRef>
          </c:tx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7'!$Q$187:$W$187</c:f>
              <c:numCache>
                <c:formatCode>General</c:formatCode>
                <c:ptCount val="7"/>
                <c:pt idx="0">
                  <c:v>2117</c:v>
                </c:pt>
                <c:pt idx="1">
                  <c:v>3174</c:v>
                </c:pt>
                <c:pt idx="2">
                  <c:v>3878</c:v>
                </c:pt>
                <c:pt idx="3">
                  <c:v>4416</c:v>
                </c:pt>
                <c:pt idx="4">
                  <c:v>3158</c:v>
                </c:pt>
                <c:pt idx="5">
                  <c:v>1166</c:v>
                </c:pt>
                <c:pt idx="6">
                  <c:v>338</c:v>
                </c:pt>
              </c:numCache>
            </c:numRef>
          </c:val>
        </c:ser>
        <c:ser>
          <c:idx val="3"/>
          <c:order val="3"/>
          <c:tx>
            <c:strRef>
              <c:f>'graphique 7'!$B$188</c:f>
              <c:strCache>
                <c:ptCount val="1"/>
                <c:pt idx="0">
                  <c:v>Divorcée/fin du partenariat suite à la dissolution légale</c:v>
                </c:pt>
              </c:strCache>
            </c:strRef>
          </c:tx>
          <c:invertIfNegative val="0"/>
          <c:cat>
            <c:strRef>
              <c:f>'graphique 7'!$Q$179:$W$179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 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95-99 </c:v>
                </c:pt>
              </c:strCache>
            </c:strRef>
          </c:cat>
          <c:val>
            <c:numRef>
              <c:f>'graphique 7'!$Q$188:$W$188</c:f>
              <c:numCache>
                <c:formatCode>General</c:formatCode>
                <c:ptCount val="7"/>
                <c:pt idx="0">
                  <c:v>1033</c:v>
                </c:pt>
                <c:pt idx="1">
                  <c:v>691</c:v>
                </c:pt>
                <c:pt idx="2">
                  <c:v>362</c:v>
                </c:pt>
                <c:pt idx="3">
                  <c:v>224</c:v>
                </c:pt>
                <c:pt idx="4">
                  <c:v>92</c:v>
                </c:pt>
                <c:pt idx="5">
                  <c:v>26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0235008"/>
        <c:axId val="130240896"/>
      </c:barChart>
      <c:catAx>
        <c:axId val="13023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0240896"/>
        <c:crosses val="autoZero"/>
        <c:auto val="1"/>
        <c:lblAlgn val="ctr"/>
        <c:lblOffset val="100"/>
        <c:noMultiLvlLbl val="0"/>
      </c:catAx>
      <c:valAx>
        <c:axId val="130240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0235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8029148795424969E-2"/>
          <c:y val="0.71736820296318804"/>
          <c:w val="0.89452859043026123"/>
          <c:h val="0.2576318052389090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58204609671"/>
          <c:y val="4.0933945334109392E-2"/>
          <c:w val="0.84105359780847067"/>
          <c:h val="0.6719781211837681"/>
        </c:manualLayout>
      </c:layout>
      <c:lineChart>
        <c:grouping val="standard"/>
        <c:varyColors val="0"/>
        <c:ser>
          <c:idx val="0"/>
          <c:order val="0"/>
          <c:tx>
            <c:strRef>
              <c:f>'graphique 2'!$C$111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167DA2"/>
              </a:solidFill>
            </a:ln>
          </c:spPr>
          <c:marker>
            <c:symbol val="none"/>
          </c:marker>
          <c:cat>
            <c:numRef>
              <c:f>'graphique 2'!$BR$69:$CW$69</c:f>
              <c:numCache>
                <c:formatCode>General</c:formatCode>
                <c:ptCount val="32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</c:numCache>
            </c:numRef>
          </c:cat>
          <c:val>
            <c:numRef>
              <c:f>'graphique 2'!$BR$111:$CW$111</c:f>
              <c:numCache>
                <c:formatCode>0.0000000</c:formatCode>
                <c:ptCount val="32"/>
                <c:pt idx="0">
                  <c:v>0.99035214664737092</c:v>
                </c:pt>
                <c:pt idx="1">
                  <c:v>0.99247743229689067</c:v>
                </c:pt>
                <c:pt idx="2">
                  <c:v>0.99059405940594059</c:v>
                </c:pt>
                <c:pt idx="3">
                  <c:v>0.98957247132429615</c:v>
                </c:pt>
                <c:pt idx="4">
                  <c:v>0.99183197199533257</c:v>
                </c:pt>
                <c:pt idx="5">
                  <c:v>0.98488512696493347</c:v>
                </c:pt>
                <c:pt idx="6">
                  <c:v>0.98575498575498577</c:v>
                </c:pt>
                <c:pt idx="7">
                  <c:v>0.98765432098765427</c:v>
                </c:pt>
                <c:pt idx="8">
                  <c:v>0.98356510745891279</c:v>
                </c:pt>
                <c:pt idx="9">
                  <c:v>0.98012337217272105</c:v>
                </c:pt>
                <c:pt idx="10">
                  <c:v>0.97195571955719562</c:v>
                </c:pt>
                <c:pt idx="11">
                  <c:v>0.97131474103585658</c:v>
                </c:pt>
                <c:pt idx="12">
                  <c:v>0.96603475513428116</c:v>
                </c:pt>
                <c:pt idx="13">
                  <c:v>0.95674300254452926</c:v>
                </c:pt>
                <c:pt idx="14">
                  <c:v>0.957286432160804</c:v>
                </c:pt>
                <c:pt idx="15">
                  <c:v>0.9515845070422535</c:v>
                </c:pt>
                <c:pt idx="16">
                  <c:v>0.94017094017094016</c:v>
                </c:pt>
                <c:pt idx="17">
                  <c:v>0.9258064516129032</c:v>
                </c:pt>
                <c:pt idx="18">
                  <c:v>0.90828025477707008</c:v>
                </c:pt>
                <c:pt idx="19">
                  <c:v>0.87951807228915657</c:v>
                </c:pt>
                <c:pt idx="20">
                  <c:v>0.85802469135802473</c:v>
                </c:pt>
                <c:pt idx="21">
                  <c:v>0.86815920398009949</c:v>
                </c:pt>
                <c:pt idx="22">
                  <c:v>0.83673469387755106</c:v>
                </c:pt>
                <c:pt idx="23">
                  <c:v>0.76348547717842319</c:v>
                </c:pt>
                <c:pt idx="24">
                  <c:v>0.78242677824267781</c:v>
                </c:pt>
                <c:pt idx="25">
                  <c:v>0.80327868852459017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2'!$C$112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E85236"/>
              </a:solidFill>
              <a:prstDash val="sysDash"/>
            </a:ln>
          </c:spPr>
          <c:marker>
            <c:symbol val="none"/>
          </c:marker>
          <c:cat>
            <c:numRef>
              <c:f>'graphique 2'!$BR$69:$CW$69</c:f>
              <c:numCache>
                <c:formatCode>General</c:formatCode>
                <c:ptCount val="32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</c:numCache>
            </c:numRef>
          </c:cat>
          <c:val>
            <c:numRef>
              <c:f>'graphique 2'!$BR$112:$CW$112</c:f>
              <c:numCache>
                <c:formatCode>0.0000000</c:formatCode>
                <c:ptCount val="32"/>
                <c:pt idx="0">
                  <c:v>0.99160908193484698</c:v>
                </c:pt>
                <c:pt idx="1">
                  <c:v>0.99022004889975546</c:v>
                </c:pt>
                <c:pt idx="2">
                  <c:v>0.98603082851637769</c:v>
                </c:pt>
                <c:pt idx="3">
                  <c:v>0.98105876639145217</c:v>
                </c:pt>
                <c:pt idx="4">
                  <c:v>0.98636601992658623</c:v>
                </c:pt>
                <c:pt idx="5">
                  <c:v>0.97916666666666663</c:v>
                </c:pt>
                <c:pt idx="6">
                  <c:v>0.9809197651663405</c:v>
                </c:pt>
                <c:pt idx="7">
                  <c:v>0.98086606243705943</c:v>
                </c:pt>
                <c:pt idx="8">
                  <c:v>0.97277777777777774</c:v>
                </c:pt>
                <c:pt idx="9">
                  <c:v>0.96171428571428574</c:v>
                </c:pt>
                <c:pt idx="10">
                  <c:v>0.96057971014492749</c:v>
                </c:pt>
                <c:pt idx="11">
                  <c:v>0.94483568075117375</c:v>
                </c:pt>
                <c:pt idx="12">
                  <c:v>0.9386391251518833</c:v>
                </c:pt>
                <c:pt idx="13">
                  <c:v>0.92322215229704219</c:v>
                </c:pt>
                <c:pt idx="14">
                  <c:v>0.92428831011508172</c:v>
                </c:pt>
                <c:pt idx="15">
                  <c:v>0.89993935718617346</c:v>
                </c:pt>
                <c:pt idx="16">
                  <c:v>0.88370565045992111</c:v>
                </c:pt>
                <c:pt idx="17">
                  <c:v>0.85358711566617862</c:v>
                </c:pt>
                <c:pt idx="18">
                  <c:v>0.80319148936170215</c:v>
                </c:pt>
                <c:pt idx="19">
                  <c:v>0.78846153846153844</c:v>
                </c:pt>
                <c:pt idx="20">
                  <c:v>0.73750000000000004</c:v>
                </c:pt>
                <c:pt idx="21">
                  <c:v>0.70526315789473681</c:v>
                </c:pt>
                <c:pt idx="22">
                  <c:v>0.66942148760330578</c:v>
                </c:pt>
                <c:pt idx="23">
                  <c:v>0.64197530864197527</c:v>
                </c:pt>
                <c:pt idx="24">
                  <c:v>0.61403508771929827</c:v>
                </c:pt>
                <c:pt idx="25">
                  <c:v>0.55623721881390598</c:v>
                </c:pt>
                <c:pt idx="26">
                  <c:v>0.532258064516129</c:v>
                </c:pt>
                <c:pt idx="27">
                  <c:v>0.48792270531400966</c:v>
                </c:pt>
                <c:pt idx="28">
                  <c:v>0.51530612244897955</c:v>
                </c:pt>
                <c:pt idx="29">
                  <c:v>0.35099337748344372</c:v>
                </c:pt>
                <c:pt idx="30">
                  <c:v>0.48120300751879697</c:v>
                </c:pt>
                <c:pt idx="31">
                  <c:v>0.42241379310344829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83040"/>
        <c:axId val="123784576"/>
      </c:lineChart>
      <c:catAx>
        <c:axId val="1237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784576"/>
        <c:crosses val="autoZero"/>
        <c:auto val="1"/>
        <c:lblAlgn val="ctr"/>
        <c:lblOffset val="100"/>
        <c:noMultiLvlLbl val="0"/>
      </c:catAx>
      <c:valAx>
        <c:axId val="123784576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23783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807280237511294"/>
          <c:y val="0.87837955546684865"/>
          <c:w val="0.57656813390129524"/>
          <c:h val="0.121620444533151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18151829381984"/>
          <c:y val="5.8201058201058198E-2"/>
          <c:w val="0.81174562196118927"/>
          <c:h val="0.5005457010181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3'!$C$73</c:f>
              <c:strCache>
                <c:ptCount val="1"/>
                <c:pt idx="0">
                  <c:v>Personnes dans un couple (marié(e), PACS, en union consensuelle)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'graphique 3'!$R$51:$X$51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3'!$R$73:$X$73</c:f>
              <c:numCache>
                <c:formatCode>0.0%</c:formatCode>
                <c:ptCount val="7"/>
                <c:pt idx="0">
                  <c:v>0.77166580176440058</c:v>
                </c:pt>
                <c:pt idx="1">
                  <c:v>0.77330481821612784</c:v>
                </c:pt>
                <c:pt idx="2">
                  <c:v>0.76119402985074625</c:v>
                </c:pt>
                <c:pt idx="3">
                  <c:v>0.69393647738209818</c:v>
                </c:pt>
                <c:pt idx="4">
                  <c:v>0.62472885032537961</c:v>
                </c:pt>
                <c:pt idx="5">
                  <c:v>0.46951219512195119</c:v>
                </c:pt>
                <c:pt idx="6">
                  <c:v>0.47916666666666669</c:v>
                </c:pt>
              </c:numCache>
            </c:numRef>
          </c:val>
        </c:ser>
        <c:ser>
          <c:idx val="1"/>
          <c:order val="1"/>
          <c:tx>
            <c:strRef>
              <c:f>'graphique 3'!$C$74</c:f>
              <c:strCache>
                <c:ptCount val="1"/>
                <c:pt idx="0">
                  <c:v>Personnes vivant avec leur(s) enfant(s)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'graphique 3'!$R$51:$X$51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3'!$R$74:$X$74</c:f>
              <c:numCache>
                <c:formatCode>0.0%</c:formatCode>
                <c:ptCount val="7"/>
                <c:pt idx="0">
                  <c:v>1.8681888946549041E-2</c:v>
                </c:pt>
                <c:pt idx="1">
                  <c:v>1.547364448358284E-2</c:v>
                </c:pt>
                <c:pt idx="2">
                  <c:v>2.1890547263681594E-2</c:v>
                </c:pt>
                <c:pt idx="3">
                  <c:v>2.8152069297401348E-2</c:v>
                </c:pt>
                <c:pt idx="4">
                  <c:v>2.3861171366594359E-2</c:v>
                </c:pt>
                <c:pt idx="5">
                  <c:v>5.4878048780487805E-2</c:v>
                </c:pt>
                <c:pt idx="6">
                  <c:v>8.3333333333333329E-2</c:v>
                </c:pt>
              </c:numCache>
            </c:numRef>
          </c:val>
        </c:ser>
        <c:ser>
          <c:idx val="2"/>
          <c:order val="2"/>
          <c:tx>
            <c:strRef>
              <c:f>'graphique 3'!$C$75</c:f>
              <c:strCache>
                <c:ptCount val="1"/>
                <c:pt idx="0">
                  <c:v>Personnes vivant seules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'graphique 3'!$R$51:$X$51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3'!$R$75:$X$75</c:f>
              <c:numCache>
                <c:formatCode>0.0%</c:formatCode>
                <c:ptCount val="7"/>
                <c:pt idx="0">
                  <c:v>0.1521536066424494</c:v>
                </c:pt>
                <c:pt idx="1">
                  <c:v>0.15624606868788526</c:v>
                </c:pt>
                <c:pt idx="2">
                  <c:v>0.16152570480928691</c:v>
                </c:pt>
                <c:pt idx="3">
                  <c:v>0.21150144369586141</c:v>
                </c:pt>
                <c:pt idx="4">
                  <c:v>0.27114967462039047</c:v>
                </c:pt>
                <c:pt idx="5">
                  <c:v>0.37195121951219512</c:v>
                </c:pt>
                <c:pt idx="6">
                  <c:v>0.39583333333333331</c:v>
                </c:pt>
              </c:numCache>
            </c:numRef>
          </c:val>
        </c:ser>
        <c:ser>
          <c:idx val="3"/>
          <c:order val="3"/>
          <c:tx>
            <c:strRef>
              <c:f>'graphique 3'!$C$76</c:f>
              <c:strCache>
                <c:ptCount val="1"/>
                <c:pt idx="0">
                  <c:v>Personnes ne vivant pas seules/autres types de ménage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'graphique 3'!$R$51:$X$51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3'!$R$76:$X$76</c:f>
              <c:numCache>
                <c:formatCode>0.0%</c:formatCode>
                <c:ptCount val="7"/>
                <c:pt idx="0">
                  <c:v>5.7498702646600931E-2</c:v>
                </c:pt>
                <c:pt idx="1">
                  <c:v>5.4975468612404078E-2</c:v>
                </c:pt>
                <c:pt idx="2">
                  <c:v>5.538971807628524E-2</c:v>
                </c:pt>
                <c:pt idx="3">
                  <c:v>6.6410009624639083E-2</c:v>
                </c:pt>
                <c:pt idx="4">
                  <c:v>8.0260303687635579E-2</c:v>
                </c:pt>
                <c:pt idx="5">
                  <c:v>0.10365853658536585</c:v>
                </c:pt>
                <c:pt idx="6">
                  <c:v>4.1666666666666664E-2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26588800"/>
        <c:axId val="126590336"/>
      </c:barChart>
      <c:catAx>
        <c:axId val="126588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90336"/>
        <c:crosses val="autoZero"/>
        <c:auto val="1"/>
        <c:lblAlgn val="ctr"/>
        <c:lblOffset val="100"/>
        <c:noMultiLvlLbl val="0"/>
      </c:catAx>
      <c:valAx>
        <c:axId val="126590336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2658880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3.8477977138103633E-3"/>
          <c:y val="0.71703152490554067"/>
          <c:w val="0.99615220228618961"/>
          <c:h val="0.27767759799255864"/>
        </c:manualLayout>
      </c:layout>
      <c:overlay val="0"/>
      <c:txPr>
        <a:bodyPr/>
        <a:lstStyle/>
        <a:p>
          <a:pPr>
            <a:defRPr sz="85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3'!$D$114</c:f>
              <c:strCache>
                <c:ptCount val="1"/>
                <c:pt idx="0">
                  <c:v>Mit Partner lebend (verheiratet oder (eingetragene) Partnerschaft)</c:v>
                </c:pt>
              </c:strCache>
            </c:strRef>
          </c:tx>
          <c:invertIfNegative val="0"/>
          <c:cat>
            <c:strRef>
              <c:f>'graphique 3'!$R$113:$X$113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3'!$R$114:$X$114</c:f>
              <c:numCache>
                <c:formatCode>0.0%</c:formatCode>
                <c:ptCount val="7"/>
                <c:pt idx="0">
                  <c:v>0.62943297936285314</c:v>
                </c:pt>
                <c:pt idx="1">
                  <c:v>0.54659652136568604</c:v>
                </c:pt>
                <c:pt idx="2">
                  <c:v>0.43741191543882124</c:v>
                </c:pt>
                <c:pt idx="3">
                  <c:v>0.29124270225187654</c:v>
                </c:pt>
                <c:pt idx="4">
                  <c:v>0.14245216158752658</c:v>
                </c:pt>
                <c:pt idx="5">
                  <c:v>6.8965517241379309E-2</c:v>
                </c:pt>
                <c:pt idx="6">
                  <c:v>3.6585365853658534E-2</c:v>
                </c:pt>
              </c:numCache>
            </c:numRef>
          </c:val>
        </c:ser>
        <c:ser>
          <c:idx val="1"/>
          <c:order val="1"/>
          <c:tx>
            <c:strRef>
              <c:f>'graphique 3'!$D$115</c:f>
              <c:strCache>
                <c:ptCount val="1"/>
                <c:pt idx="0">
                  <c:v>Ohne Partner bei Kind(ern) lebend</c:v>
                </c:pt>
              </c:strCache>
            </c:strRef>
          </c:tx>
          <c:invertIfNegative val="0"/>
          <c:cat>
            <c:strRef>
              <c:f>'graphique 3'!$R$113:$X$113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3'!$R$115:$X$115</c:f>
              <c:numCache>
                <c:formatCode>0.0%</c:formatCode>
                <c:ptCount val="7"/>
                <c:pt idx="0">
                  <c:v>4.9889801642957324E-2</c:v>
                </c:pt>
                <c:pt idx="1">
                  <c:v>5.2716340992054973E-2</c:v>
                </c:pt>
                <c:pt idx="2">
                  <c:v>5.98334401024984E-2</c:v>
                </c:pt>
                <c:pt idx="3">
                  <c:v>8.1734778982485407E-2</c:v>
                </c:pt>
                <c:pt idx="4">
                  <c:v>0.1034727143869596</c:v>
                </c:pt>
                <c:pt idx="5">
                  <c:v>0.13241379310344828</c:v>
                </c:pt>
                <c:pt idx="6">
                  <c:v>0.11585365853658537</c:v>
                </c:pt>
              </c:numCache>
            </c:numRef>
          </c:val>
        </c:ser>
        <c:ser>
          <c:idx val="2"/>
          <c:order val="2"/>
          <c:tx>
            <c:strRef>
              <c:f>'graphique 3'!$D$116</c:f>
              <c:strCache>
                <c:ptCount val="1"/>
                <c:pt idx="0">
                  <c:v>Alleinstehend</c:v>
                </c:pt>
              </c:strCache>
            </c:strRef>
          </c:tx>
          <c:invertIfNegative val="0"/>
          <c:cat>
            <c:strRef>
              <c:f>'graphique 3'!$R$113:$X$113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3'!$R$116:$X$116</c:f>
              <c:numCache>
                <c:formatCode>0.0%</c:formatCode>
                <c:ptCount val="7"/>
                <c:pt idx="0">
                  <c:v>0.25015027048687638</c:v>
                </c:pt>
                <c:pt idx="1">
                  <c:v>0.32510199699377279</c:v>
                </c:pt>
                <c:pt idx="2">
                  <c:v>0.41306854580397179</c:v>
                </c:pt>
                <c:pt idx="3">
                  <c:v>0.51192660550458713</c:v>
                </c:pt>
                <c:pt idx="4">
                  <c:v>0.61020552799433025</c:v>
                </c:pt>
                <c:pt idx="5">
                  <c:v>0.59586206896551719</c:v>
                </c:pt>
                <c:pt idx="6">
                  <c:v>0.54878048780487809</c:v>
                </c:pt>
              </c:numCache>
            </c:numRef>
          </c:val>
        </c:ser>
        <c:ser>
          <c:idx val="3"/>
          <c:order val="3"/>
          <c:tx>
            <c:strRef>
              <c:f>'graphique 3'!$D$117</c:f>
              <c:strCache>
                <c:ptCount val="1"/>
                <c:pt idx="0">
                  <c:v>Nicht alleinstehend/andere Haushaltszusammensetzung</c:v>
                </c:pt>
              </c:strCache>
            </c:strRef>
          </c:tx>
          <c:invertIfNegative val="0"/>
          <c:cat>
            <c:strRef>
              <c:f>'graphique 3'!$R$113:$X$113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3'!$R$117:$X$117</c:f>
              <c:numCache>
                <c:formatCode>0.0%</c:formatCode>
                <c:ptCount val="7"/>
                <c:pt idx="0">
                  <c:v>7.052694850731317E-2</c:v>
                </c:pt>
                <c:pt idx="1">
                  <c:v>7.5585140648486149E-2</c:v>
                </c:pt>
                <c:pt idx="2">
                  <c:v>8.9686098654708515E-2</c:v>
                </c:pt>
                <c:pt idx="3">
                  <c:v>0.11509591326105087</c:v>
                </c:pt>
                <c:pt idx="4">
                  <c:v>0.14386959603118354</c:v>
                </c:pt>
                <c:pt idx="5">
                  <c:v>0.20275862068965517</c:v>
                </c:pt>
                <c:pt idx="6">
                  <c:v>0.29878048780487804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163968"/>
        <c:axId val="126178048"/>
      </c:barChart>
      <c:catAx>
        <c:axId val="12616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178048"/>
        <c:crosses val="autoZero"/>
        <c:auto val="1"/>
        <c:lblAlgn val="ctr"/>
        <c:lblOffset val="100"/>
        <c:noMultiLvlLbl val="0"/>
      </c:catAx>
      <c:valAx>
        <c:axId val="126178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6163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1248674790612"/>
          <c:y val="3.1872509960159362E-2"/>
          <c:w val="0.84495608000059497"/>
          <c:h val="0.5263021127883876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4'!$C$116</c:f>
              <c:strCache>
                <c:ptCount val="1"/>
                <c:pt idx="0">
                  <c:v>Personnes dans un couple (marié(e), PACS, en union consensuelle)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'graphique 4'!$R$115:$X$115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4'!$R$116:$X$116</c:f>
              <c:numCache>
                <c:formatCode>0.0%</c:formatCode>
                <c:ptCount val="7"/>
                <c:pt idx="0">
                  <c:v>0.62943297936285314</c:v>
                </c:pt>
                <c:pt idx="1">
                  <c:v>0.54659652136568604</c:v>
                </c:pt>
                <c:pt idx="2">
                  <c:v>0.43741191543882124</c:v>
                </c:pt>
                <c:pt idx="3">
                  <c:v>0.29124270225187654</c:v>
                </c:pt>
                <c:pt idx="4">
                  <c:v>0.14245216158752658</c:v>
                </c:pt>
                <c:pt idx="5">
                  <c:v>6.8965517241379309E-2</c:v>
                </c:pt>
                <c:pt idx="6">
                  <c:v>3.6585365853658534E-2</c:v>
                </c:pt>
              </c:numCache>
            </c:numRef>
          </c:val>
        </c:ser>
        <c:ser>
          <c:idx val="1"/>
          <c:order val="1"/>
          <c:tx>
            <c:strRef>
              <c:f>'graphique 4'!$C$117</c:f>
              <c:strCache>
                <c:ptCount val="1"/>
                <c:pt idx="0">
                  <c:v>Personnes vivant avec leur(s) enfant(s)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'graphique 4'!$R$115:$X$115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4'!$R$117:$X$117</c:f>
              <c:numCache>
                <c:formatCode>0.0%</c:formatCode>
                <c:ptCount val="7"/>
                <c:pt idx="0">
                  <c:v>4.9889801642957324E-2</c:v>
                </c:pt>
                <c:pt idx="1">
                  <c:v>5.2716340992054973E-2</c:v>
                </c:pt>
                <c:pt idx="2">
                  <c:v>5.98334401024984E-2</c:v>
                </c:pt>
                <c:pt idx="3">
                  <c:v>8.1734778982485407E-2</c:v>
                </c:pt>
                <c:pt idx="4">
                  <c:v>0.1034727143869596</c:v>
                </c:pt>
                <c:pt idx="5">
                  <c:v>0.13241379310344828</c:v>
                </c:pt>
                <c:pt idx="6">
                  <c:v>0.11585365853658537</c:v>
                </c:pt>
              </c:numCache>
            </c:numRef>
          </c:val>
        </c:ser>
        <c:ser>
          <c:idx val="2"/>
          <c:order val="2"/>
          <c:tx>
            <c:strRef>
              <c:f>'graphique 4'!$C$118</c:f>
              <c:strCache>
                <c:ptCount val="1"/>
                <c:pt idx="0">
                  <c:v>Personnes vivant seules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'graphique 4'!$R$115:$X$115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4'!$R$118:$X$118</c:f>
              <c:numCache>
                <c:formatCode>0.0%</c:formatCode>
                <c:ptCount val="7"/>
                <c:pt idx="0">
                  <c:v>0.25015027048687638</c:v>
                </c:pt>
                <c:pt idx="1">
                  <c:v>0.32510199699377279</c:v>
                </c:pt>
                <c:pt idx="2">
                  <c:v>0.41306854580397179</c:v>
                </c:pt>
                <c:pt idx="3">
                  <c:v>0.51192660550458713</c:v>
                </c:pt>
                <c:pt idx="4">
                  <c:v>0.61020552799433025</c:v>
                </c:pt>
                <c:pt idx="5">
                  <c:v>0.59586206896551719</c:v>
                </c:pt>
                <c:pt idx="6">
                  <c:v>0.54878048780487809</c:v>
                </c:pt>
              </c:numCache>
            </c:numRef>
          </c:val>
        </c:ser>
        <c:ser>
          <c:idx val="3"/>
          <c:order val="3"/>
          <c:tx>
            <c:strRef>
              <c:f>'graphique 4'!$C$119</c:f>
              <c:strCache>
                <c:ptCount val="1"/>
                <c:pt idx="0">
                  <c:v>Personnes ne vivant pas seules/autres types de ménage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'graphique 4'!$R$115:$X$115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70-84</c:v>
                </c:pt>
                <c:pt idx="4">
                  <c:v>85-89</c:v>
                </c:pt>
                <c:pt idx="5">
                  <c:v>90-94</c:v>
                </c:pt>
                <c:pt idx="6">
                  <c:v>95-99</c:v>
                </c:pt>
              </c:strCache>
            </c:strRef>
          </c:cat>
          <c:val>
            <c:numRef>
              <c:f>'graphique 4'!$R$119:$X$119</c:f>
              <c:numCache>
                <c:formatCode>0.0%</c:formatCode>
                <c:ptCount val="7"/>
                <c:pt idx="0">
                  <c:v>7.052694850731317E-2</c:v>
                </c:pt>
                <c:pt idx="1">
                  <c:v>7.5585140648486149E-2</c:v>
                </c:pt>
                <c:pt idx="2">
                  <c:v>8.9686098654708515E-2</c:v>
                </c:pt>
                <c:pt idx="3">
                  <c:v>0.11509591326105087</c:v>
                </c:pt>
                <c:pt idx="4">
                  <c:v>0.14386959603118354</c:v>
                </c:pt>
                <c:pt idx="5">
                  <c:v>0.20275862068965517</c:v>
                </c:pt>
                <c:pt idx="6">
                  <c:v>0.29878048780487804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6647680"/>
        <c:axId val="126653568"/>
      </c:barChart>
      <c:catAx>
        <c:axId val="126647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653568"/>
        <c:crosses val="autoZero"/>
        <c:auto val="1"/>
        <c:lblAlgn val="ctr"/>
        <c:lblOffset val="100"/>
        <c:noMultiLvlLbl val="0"/>
      </c:catAx>
      <c:valAx>
        <c:axId val="12665356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2664768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"/>
          <c:y val="0.70849262626702048"/>
          <c:w val="1"/>
          <c:h val="0.28619538579776976"/>
        </c:manualLayout>
      </c:layout>
      <c:overlay val="0"/>
      <c:txPr>
        <a:bodyPr/>
        <a:lstStyle/>
        <a:p>
          <a:pPr>
            <a:defRPr sz="85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293905884715"/>
          <c:y val="3.1620553359683792E-2"/>
          <c:w val="0.85746511194297437"/>
          <c:h val="0.56818840267917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5'!$G$22</c:f>
              <c:strCache>
                <c:ptCount val="1"/>
                <c:pt idx="0">
                  <c:v>Maison de retraite et/ou de soins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'graphique 5'!$I$21:$O$21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95+</c:v>
                </c:pt>
              </c:strCache>
            </c:strRef>
          </c:cat>
          <c:val>
            <c:numRef>
              <c:f>'graphique 5'!$I$22:$O$22</c:f>
              <c:numCache>
                <c:formatCode>General</c:formatCode>
                <c:ptCount val="7"/>
                <c:pt idx="0">
                  <c:v>137</c:v>
                </c:pt>
                <c:pt idx="1">
                  <c:v>263</c:v>
                </c:pt>
                <c:pt idx="2">
                  <c:v>635</c:v>
                </c:pt>
                <c:pt idx="3">
                  <c:v>1261</c:v>
                </c:pt>
                <c:pt idx="4">
                  <c:v>1490</c:v>
                </c:pt>
                <c:pt idx="5">
                  <c:v>756</c:v>
                </c:pt>
                <c:pt idx="6">
                  <c:v>299</c:v>
                </c:pt>
              </c:numCache>
            </c:numRef>
          </c:val>
        </c:ser>
        <c:ser>
          <c:idx val="1"/>
          <c:order val="1"/>
          <c:tx>
            <c:strRef>
              <c:f>'graphique 5'!$G$23</c:f>
              <c:strCache>
                <c:ptCount val="1"/>
                <c:pt idx="0">
                  <c:v>Institution religieuse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'graphique 5'!$I$21:$O$21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95+</c:v>
                </c:pt>
              </c:strCache>
            </c:strRef>
          </c:cat>
          <c:val>
            <c:numRef>
              <c:f>'graphique 5'!$I$23:$O$23</c:f>
              <c:numCache>
                <c:formatCode>General</c:formatCode>
                <c:ptCount val="7"/>
                <c:pt idx="0">
                  <c:v>33</c:v>
                </c:pt>
                <c:pt idx="1">
                  <c:v>51</c:v>
                </c:pt>
                <c:pt idx="2">
                  <c:v>38</c:v>
                </c:pt>
                <c:pt idx="3">
                  <c:v>32</c:v>
                </c:pt>
                <c:pt idx="4">
                  <c:v>20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'graphique 5'!$G$24</c:f>
              <c:strCache>
                <c:ptCount val="1"/>
                <c:pt idx="0">
                  <c:v>Foyer pour adultes</c:v>
                </c:pt>
              </c:strCache>
            </c:strRef>
          </c:tx>
          <c:spPr>
            <a:solidFill>
              <a:srgbClr val="45A3CC"/>
            </a:solidFill>
            <a:ln>
              <a:noFill/>
            </a:ln>
          </c:spPr>
          <c:invertIfNegative val="0"/>
          <c:cat>
            <c:strRef>
              <c:f>'graphique 5'!$I$21:$O$21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95+</c:v>
                </c:pt>
              </c:strCache>
            </c:strRef>
          </c:cat>
          <c:val>
            <c:numRef>
              <c:f>'graphique 5'!$I$24:$O$24</c:f>
              <c:numCache>
                <c:formatCode>General</c:formatCode>
                <c:ptCount val="7"/>
                <c:pt idx="0">
                  <c:v>30</c:v>
                </c:pt>
                <c:pt idx="1">
                  <c:v>15</c:v>
                </c:pt>
                <c:pt idx="2">
                  <c:v>20</c:v>
                </c:pt>
                <c:pt idx="3">
                  <c:v>16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'graphique 5'!$G$25</c:f>
              <c:strCache>
                <c:ptCount val="1"/>
                <c:pt idx="0">
                  <c:v>Institution pour malades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'graphique 5'!$I$21:$O$21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95+</c:v>
                </c:pt>
              </c:strCache>
            </c:strRef>
          </c:cat>
          <c:val>
            <c:numRef>
              <c:f>'graphique 5'!$I$25:$O$25</c:f>
              <c:numCache>
                <c:formatCode>General</c:formatCode>
                <c:ptCount val="7"/>
                <c:pt idx="0">
                  <c:v>5</c:v>
                </c:pt>
                <c:pt idx="1">
                  <c:v>12</c:v>
                </c:pt>
                <c:pt idx="2">
                  <c:v>20</c:v>
                </c:pt>
                <c:pt idx="3">
                  <c:v>44</c:v>
                </c:pt>
                <c:pt idx="4">
                  <c:v>27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</c:ser>
        <c:ser>
          <c:idx val="4"/>
          <c:order val="4"/>
          <c:tx>
            <c:strRef>
              <c:f>'graphique 5'!$G$26</c:f>
              <c:strCache>
                <c:ptCount val="1"/>
                <c:pt idx="0">
                  <c:v>Foyer pour sans-abri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'graphique 5'!$I$21:$O$21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95+</c:v>
                </c:pt>
              </c:strCache>
            </c:strRef>
          </c:cat>
          <c:val>
            <c:numRef>
              <c:f>'graphique 5'!$I$26:$O$26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'graphique 5'!$G$27</c:f>
              <c:strCache>
                <c:ptCount val="1"/>
                <c:pt idx="0">
                  <c:v>Autre habitation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cat>
            <c:strRef>
              <c:f>'graphique 5'!$I$21:$O$21</c:f>
              <c:strCache>
                <c:ptCount val="7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90-94</c:v>
                </c:pt>
                <c:pt idx="6">
                  <c:v>95+</c:v>
                </c:pt>
              </c:strCache>
            </c:strRef>
          </c:cat>
          <c:val>
            <c:numRef>
              <c:f>'graphique 5'!$I$27:$O$27</c:f>
              <c:numCache>
                <c:formatCode>General</c:formatCode>
                <c:ptCount val="7"/>
                <c:pt idx="0">
                  <c:v>10</c:v>
                </c:pt>
                <c:pt idx="1">
                  <c:v>14</c:v>
                </c:pt>
                <c:pt idx="2">
                  <c:v>16</c:v>
                </c:pt>
                <c:pt idx="3">
                  <c:v>30</c:v>
                </c:pt>
                <c:pt idx="4">
                  <c:v>48</c:v>
                </c:pt>
                <c:pt idx="5">
                  <c:v>25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27296256"/>
        <c:axId val="127297792"/>
      </c:barChart>
      <c:catAx>
        <c:axId val="12729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7297792"/>
        <c:crosses val="autoZero"/>
        <c:auto val="1"/>
        <c:lblAlgn val="ctr"/>
        <c:lblOffset val="100"/>
        <c:noMultiLvlLbl val="0"/>
      </c:catAx>
      <c:valAx>
        <c:axId val="12729779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crossAx val="127296256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"/>
          <c:y val="0.75699726058832806"/>
          <c:w val="1"/>
          <c:h val="0.24300273941167191"/>
        </c:manualLayout>
      </c:layout>
      <c:overlay val="0"/>
      <c:txPr>
        <a:bodyPr/>
        <a:lstStyle/>
        <a:p>
          <a:pPr>
            <a:defRPr sz="85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6'!$B$68</c:f>
              <c:strCache>
                <c:ptCount val="1"/>
                <c:pt idx="0">
                  <c:v>ledig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6'!$BQ$68:$CU$68</c:f>
              <c:numCache>
                <c:formatCode>0.0%</c:formatCode>
                <c:ptCount val="31"/>
                <c:pt idx="0">
                  <c:v>5.83781143136297E-2</c:v>
                </c:pt>
                <c:pt idx="1">
                  <c:v>6.1710037174721191E-2</c:v>
                </c:pt>
                <c:pt idx="2">
                  <c:v>6.4271749755620722E-2</c:v>
                </c:pt>
                <c:pt idx="3">
                  <c:v>6.5726517250062955E-2</c:v>
                </c:pt>
                <c:pt idx="4">
                  <c:v>6.4141553773845728E-2</c:v>
                </c:pt>
                <c:pt idx="5">
                  <c:v>6.7440574903261469E-2</c:v>
                </c:pt>
                <c:pt idx="6">
                  <c:v>5.6126482213438737E-2</c:v>
                </c:pt>
                <c:pt idx="7">
                  <c:v>5.8807212205270458E-2</c:v>
                </c:pt>
                <c:pt idx="8">
                  <c:v>6.216696269982238E-2</c:v>
                </c:pt>
                <c:pt idx="9">
                  <c:v>6.2129253824539495E-2</c:v>
                </c:pt>
                <c:pt idx="10">
                  <c:v>6.7989590110605069E-2</c:v>
                </c:pt>
                <c:pt idx="11">
                  <c:v>5.659098610640461E-2</c:v>
                </c:pt>
                <c:pt idx="12">
                  <c:v>5.8479532163742687E-2</c:v>
                </c:pt>
                <c:pt idx="13">
                  <c:v>5.8269996380745565E-2</c:v>
                </c:pt>
                <c:pt idx="14">
                  <c:v>6.3094818470215017E-2</c:v>
                </c:pt>
                <c:pt idx="15">
                  <c:v>5.6556195965417867E-2</c:v>
                </c:pt>
                <c:pt idx="16">
                  <c:v>5.9945504087193457E-2</c:v>
                </c:pt>
                <c:pt idx="17">
                  <c:v>6.3755458515283844E-2</c:v>
                </c:pt>
                <c:pt idx="18">
                  <c:v>6.4408396946564889E-2</c:v>
                </c:pt>
                <c:pt idx="19">
                  <c:v>6.4443188241944602E-2</c:v>
                </c:pt>
                <c:pt idx="20">
                  <c:v>7.7176781002638528E-2</c:v>
                </c:pt>
                <c:pt idx="21">
                  <c:v>7.0895522388059698E-2</c:v>
                </c:pt>
                <c:pt idx="22">
                  <c:v>5.918727915194346E-2</c:v>
                </c:pt>
                <c:pt idx="23">
                  <c:v>8.4974093264248707E-2</c:v>
                </c:pt>
                <c:pt idx="24">
                  <c:v>8.4682440846824414E-2</c:v>
                </c:pt>
                <c:pt idx="25">
                  <c:v>7.9460269865067462E-2</c:v>
                </c:pt>
                <c:pt idx="26">
                  <c:v>7.9331941544885182E-2</c:v>
                </c:pt>
                <c:pt idx="27">
                  <c:v>8.1180811808118078E-2</c:v>
                </c:pt>
                <c:pt idx="28">
                  <c:v>7.7586206896551727E-2</c:v>
                </c:pt>
                <c:pt idx="29">
                  <c:v>0.10382513661202186</c:v>
                </c:pt>
                <c:pt idx="30">
                  <c:v>5.5214723926380369E-2</c:v>
                </c:pt>
              </c:numCache>
            </c:numRef>
          </c:val>
        </c:ser>
        <c:ser>
          <c:idx val="1"/>
          <c:order val="1"/>
          <c:tx>
            <c:strRef>
              <c:f>'graphique 6'!$B$69</c:f>
              <c:strCache>
                <c:ptCount val="1"/>
                <c:pt idx="0">
                  <c:v>verheiratet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6'!$BQ$69:$CU$69</c:f>
              <c:numCache>
                <c:formatCode>0.0%</c:formatCode>
                <c:ptCount val="31"/>
                <c:pt idx="0">
                  <c:v>0.71787982413287743</c:v>
                </c:pt>
                <c:pt idx="1">
                  <c:v>0.71375464684014867</c:v>
                </c:pt>
                <c:pt idx="2">
                  <c:v>0.70185728250244384</c:v>
                </c:pt>
                <c:pt idx="3">
                  <c:v>0.69151347267690755</c:v>
                </c:pt>
                <c:pt idx="4">
                  <c:v>0.680951064418026</c:v>
                </c:pt>
                <c:pt idx="5">
                  <c:v>0.66777224986180206</c:v>
                </c:pt>
                <c:pt idx="6">
                  <c:v>0.66086956521739126</c:v>
                </c:pt>
                <c:pt idx="7">
                  <c:v>0.64493758668515955</c:v>
                </c:pt>
                <c:pt idx="8">
                  <c:v>0.63439905269390173</c:v>
                </c:pt>
                <c:pt idx="9">
                  <c:v>0.61223852638151732</c:v>
                </c:pt>
                <c:pt idx="10">
                  <c:v>0.59173715029277818</c:v>
                </c:pt>
                <c:pt idx="11">
                  <c:v>0.58285327007793963</c:v>
                </c:pt>
                <c:pt idx="12">
                  <c:v>0.57206742346061235</c:v>
                </c:pt>
                <c:pt idx="13">
                  <c:v>0.55591748099891425</c:v>
                </c:pt>
                <c:pt idx="14">
                  <c:v>0.52238279873105398</c:v>
                </c:pt>
                <c:pt idx="15">
                  <c:v>0.49171469740634005</c:v>
                </c:pt>
                <c:pt idx="16">
                  <c:v>0.46827559361619309</c:v>
                </c:pt>
                <c:pt idx="17">
                  <c:v>0.43275109170305676</c:v>
                </c:pt>
                <c:pt idx="18">
                  <c:v>0.38072519083969464</c:v>
                </c:pt>
                <c:pt idx="19">
                  <c:v>0.33239118145845109</c:v>
                </c:pt>
                <c:pt idx="20">
                  <c:v>0.31596306068601582</c:v>
                </c:pt>
                <c:pt idx="21">
                  <c:v>0.2746268656716418</c:v>
                </c:pt>
                <c:pt idx="22">
                  <c:v>0.22614840989399293</c:v>
                </c:pt>
                <c:pt idx="23">
                  <c:v>0.20518134715025907</c:v>
                </c:pt>
                <c:pt idx="24">
                  <c:v>0.22415940224159403</c:v>
                </c:pt>
                <c:pt idx="25">
                  <c:v>0.17991004497751126</c:v>
                </c:pt>
                <c:pt idx="26">
                  <c:v>0.1336116910229645</c:v>
                </c:pt>
                <c:pt idx="27">
                  <c:v>0.16236162361623616</c:v>
                </c:pt>
                <c:pt idx="28">
                  <c:v>0.1206896551724138</c:v>
                </c:pt>
                <c:pt idx="29">
                  <c:v>8.7431693989071038E-2</c:v>
                </c:pt>
                <c:pt idx="30">
                  <c:v>0.1165644171779141</c:v>
                </c:pt>
              </c:numCache>
            </c:numRef>
          </c:val>
        </c:ser>
        <c:ser>
          <c:idx val="2"/>
          <c:order val="2"/>
          <c:tx>
            <c:strRef>
              <c:f>'graphique 6'!$B$70</c:f>
              <c:strCache>
                <c:ptCount val="1"/>
                <c:pt idx="0">
                  <c:v>registrierte Partnerschaft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6'!$BQ$70:$CU$70</c:f>
              <c:numCache>
                <c:formatCode>0.0%</c:formatCode>
                <c:ptCount val="31"/>
                <c:pt idx="0">
                  <c:v>4.6409379579872984E-3</c:v>
                </c:pt>
                <c:pt idx="1">
                  <c:v>4.2131350681536553E-3</c:v>
                </c:pt>
                <c:pt idx="2">
                  <c:v>3.4213098729227761E-3</c:v>
                </c:pt>
                <c:pt idx="3">
                  <c:v>3.777386048854193E-3</c:v>
                </c:pt>
                <c:pt idx="4">
                  <c:v>4.7000276472214542E-3</c:v>
                </c:pt>
                <c:pt idx="5">
                  <c:v>4.6987285793255945E-3</c:v>
                </c:pt>
                <c:pt idx="6">
                  <c:v>5.270092226613966E-3</c:v>
                </c:pt>
                <c:pt idx="7">
                  <c:v>3.3287101248266299E-3</c:v>
                </c:pt>
                <c:pt idx="8">
                  <c:v>2.6642984014209592E-3</c:v>
                </c:pt>
                <c:pt idx="9">
                  <c:v>3.1220730565095223E-3</c:v>
                </c:pt>
                <c:pt idx="10">
                  <c:v>1.9518542615484711E-3</c:v>
                </c:pt>
                <c:pt idx="11">
                  <c:v>1.6943409013893595E-3</c:v>
                </c:pt>
                <c:pt idx="12">
                  <c:v>1.7199862401100791E-3</c:v>
                </c:pt>
                <c:pt idx="13">
                  <c:v>1.8096272167933405E-3</c:v>
                </c:pt>
                <c:pt idx="14">
                  <c:v>2.1149101163200562E-3</c:v>
                </c:pt>
                <c:pt idx="15">
                  <c:v>2.5216138328530259E-3</c:v>
                </c:pt>
                <c:pt idx="16">
                  <c:v>1.557026080186843E-3</c:v>
                </c:pt>
                <c:pt idx="17">
                  <c:v>2.1834061135371178E-3</c:v>
                </c:pt>
                <c:pt idx="18">
                  <c:v>0</c:v>
                </c:pt>
                <c:pt idx="19">
                  <c:v>0</c:v>
                </c:pt>
                <c:pt idx="20">
                  <c:v>1.3192612137203166E-3</c:v>
                </c:pt>
                <c:pt idx="21">
                  <c:v>7.4626865671641792E-4</c:v>
                </c:pt>
                <c:pt idx="22">
                  <c:v>8.8339222614840988E-4</c:v>
                </c:pt>
                <c:pt idx="23">
                  <c:v>0</c:v>
                </c:pt>
                <c:pt idx="24">
                  <c:v>1.2453300124533001E-3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'graphique 6'!$B$71</c:f>
              <c:strCache>
                <c:ptCount val="1"/>
                <c:pt idx="0">
                  <c:v>verwitwet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6'!$BQ$71:$CU$71</c:f>
              <c:numCache>
                <c:formatCode>0.0%</c:formatCode>
                <c:ptCount val="31"/>
                <c:pt idx="0">
                  <c:v>0.10942843185148998</c:v>
                </c:pt>
                <c:pt idx="1">
                  <c:v>0.12094175960346965</c:v>
                </c:pt>
                <c:pt idx="2">
                  <c:v>0.12805474095796676</c:v>
                </c:pt>
                <c:pt idx="3">
                  <c:v>0.14882901032485521</c:v>
                </c:pt>
                <c:pt idx="4">
                  <c:v>0.16560685651092066</c:v>
                </c:pt>
                <c:pt idx="5">
                  <c:v>0.18518518518518517</c:v>
                </c:pt>
                <c:pt idx="6">
                  <c:v>0.20026350461133069</c:v>
                </c:pt>
                <c:pt idx="7">
                  <c:v>0.22052704576976423</c:v>
                </c:pt>
                <c:pt idx="8">
                  <c:v>0.23682652457075193</c:v>
                </c:pt>
                <c:pt idx="9">
                  <c:v>0.26724945363721508</c:v>
                </c:pt>
                <c:pt idx="10">
                  <c:v>0.28301886792452829</c:v>
                </c:pt>
                <c:pt idx="11">
                  <c:v>0.31480853947814302</c:v>
                </c:pt>
                <c:pt idx="12">
                  <c:v>0.32370141038871691</c:v>
                </c:pt>
                <c:pt idx="13">
                  <c:v>0.34672457473760404</c:v>
                </c:pt>
                <c:pt idx="14">
                  <c:v>0.38174127599577018</c:v>
                </c:pt>
                <c:pt idx="15">
                  <c:v>0.41138328530259366</c:v>
                </c:pt>
                <c:pt idx="16">
                  <c:v>0.43246399377189571</c:v>
                </c:pt>
                <c:pt idx="17">
                  <c:v>0.46986899563318779</c:v>
                </c:pt>
                <c:pt idx="18">
                  <c:v>0.52862595419847325</c:v>
                </c:pt>
                <c:pt idx="19">
                  <c:v>0.57716223855285476</c:v>
                </c:pt>
                <c:pt idx="20">
                  <c:v>0.58575197889182062</c:v>
                </c:pt>
                <c:pt idx="21">
                  <c:v>0.63432835820895528</c:v>
                </c:pt>
                <c:pt idx="22">
                  <c:v>0.69081272084805656</c:v>
                </c:pt>
                <c:pt idx="23">
                  <c:v>0.68601036269430049</c:v>
                </c:pt>
                <c:pt idx="24">
                  <c:v>0.67247820672478209</c:v>
                </c:pt>
                <c:pt idx="25">
                  <c:v>0.71964017991004503</c:v>
                </c:pt>
                <c:pt idx="26">
                  <c:v>0.76409185803757829</c:v>
                </c:pt>
                <c:pt idx="27">
                  <c:v>0.74907749077490771</c:v>
                </c:pt>
                <c:pt idx="28">
                  <c:v>0.78017241379310343</c:v>
                </c:pt>
                <c:pt idx="29">
                  <c:v>0.78688524590163933</c:v>
                </c:pt>
                <c:pt idx="30">
                  <c:v>0.80368098159509205</c:v>
                </c:pt>
              </c:numCache>
            </c:numRef>
          </c:val>
        </c:ser>
        <c:ser>
          <c:idx val="4"/>
          <c:order val="4"/>
          <c:tx>
            <c:strRef>
              <c:f>'graphique 6'!$B$72</c:f>
              <c:strCache>
                <c:ptCount val="1"/>
                <c:pt idx="0">
                  <c:v>reg. Partner gestorben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6'!$BQ$72:$CU$72</c:f>
              <c:numCache>
                <c:formatCode>0.0%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'graphique 6'!$B$73</c:f>
              <c:strCache>
                <c:ptCount val="1"/>
                <c:pt idx="0">
                  <c:v>geschieden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6'!$BQ$73:$CU$73</c:f>
              <c:numCache>
                <c:formatCode>0.0%</c:formatCode>
                <c:ptCount val="31"/>
                <c:pt idx="0">
                  <c:v>0.10967269174401563</c:v>
                </c:pt>
                <c:pt idx="1">
                  <c:v>9.9380421313506814E-2</c:v>
                </c:pt>
                <c:pt idx="2">
                  <c:v>0.10239491691104595</c:v>
                </c:pt>
                <c:pt idx="3">
                  <c:v>9.0153613699320068E-2</c:v>
                </c:pt>
                <c:pt idx="4">
                  <c:v>8.4600497649986173E-2</c:v>
                </c:pt>
                <c:pt idx="5">
                  <c:v>7.4903261470425656E-2</c:v>
                </c:pt>
                <c:pt idx="6">
                  <c:v>7.7470355731225293E-2</c:v>
                </c:pt>
                <c:pt idx="7">
                  <c:v>7.2399445214979194E-2</c:v>
                </c:pt>
                <c:pt idx="8">
                  <c:v>6.3943161634103018E-2</c:v>
                </c:pt>
                <c:pt idx="9">
                  <c:v>5.5260693100218548E-2</c:v>
                </c:pt>
                <c:pt idx="10">
                  <c:v>5.5302537410540011E-2</c:v>
                </c:pt>
                <c:pt idx="11">
                  <c:v>4.405286343612335E-2</c:v>
                </c:pt>
                <c:pt idx="12">
                  <c:v>4.4031647746818024E-2</c:v>
                </c:pt>
                <c:pt idx="13">
                  <c:v>3.7278320665942818E-2</c:v>
                </c:pt>
                <c:pt idx="14">
                  <c:v>3.0666196686640817E-2</c:v>
                </c:pt>
                <c:pt idx="15">
                  <c:v>3.7824207492795386E-2</c:v>
                </c:pt>
                <c:pt idx="16">
                  <c:v>3.7757882444530946E-2</c:v>
                </c:pt>
                <c:pt idx="17">
                  <c:v>3.1441048034934499E-2</c:v>
                </c:pt>
                <c:pt idx="18">
                  <c:v>2.6240458015267174E-2</c:v>
                </c:pt>
                <c:pt idx="19">
                  <c:v>2.6003391746749576E-2</c:v>
                </c:pt>
                <c:pt idx="20">
                  <c:v>1.9788918205804751E-2</c:v>
                </c:pt>
                <c:pt idx="21">
                  <c:v>1.9402985074626865E-2</c:v>
                </c:pt>
                <c:pt idx="22">
                  <c:v>2.2968197879858657E-2</c:v>
                </c:pt>
                <c:pt idx="23">
                  <c:v>2.3834196891191709E-2</c:v>
                </c:pt>
                <c:pt idx="24">
                  <c:v>1.7434620174346202E-2</c:v>
                </c:pt>
                <c:pt idx="25">
                  <c:v>2.0989505247376312E-2</c:v>
                </c:pt>
                <c:pt idx="26">
                  <c:v>2.2964509394572025E-2</c:v>
                </c:pt>
                <c:pt idx="27">
                  <c:v>7.3800738007380072E-3</c:v>
                </c:pt>
                <c:pt idx="28">
                  <c:v>2.1551724137931036E-2</c:v>
                </c:pt>
                <c:pt idx="29">
                  <c:v>2.185792349726776E-2</c:v>
                </c:pt>
                <c:pt idx="30">
                  <c:v>2.4539877300613498E-2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398656"/>
        <c:axId val="127400192"/>
      </c:barChart>
      <c:catAx>
        <c:axId val="1273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400192"/>
        <c:crosses val="autoZero"/>
        <c:auto val="1"/>
        <c:lblAlgn val="ctr"/>
        <c:lblOffset val="100"/>
        <c:noMultiLvlLbl val="0"/>
      </c:catAx>
      <c:valAx>
        <c:axId val="12740019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7398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6'!$C$78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6'!$BQ$78:$CU$78</c:f>
              <c:numCache>
                <c:formatCode>0.0%</c:formatCode>
                <c:ptCount val="31"/>
                <c:pt idx="0">
                  <c:v>5.83781143136297E-2</c:v>
                </c:pt>
                <c:pt idx="1">
                  <c:v>6.1710037174721191E-2</c:v>
                </c:pt>
                <c:pt idx="2">
                  <c:v>6.4271749755620722E-2</c:v>
                </c:pt>
                <c:pt idx="3">
                  <c:v>6.5726517250062955E-2</c:v>
                </c:pt>
                <c:pt idx="4">
                  <c:v>6.4141553773845728E-2</c:v>
                </c:pt>
                <c:pt idx="5">
                  <c:v>6.7440574903261469E-2</c:v>
                </c:pt>
                <c:pt idx="6">
                  <c:v>5.6126482213438737E-2</c:v>
                </c:pt>
                <c:pt idx="7">
                  <c:v>5.8807212205270458E-2</c:v>
                </c:pt>
                <c:pt idx="8">
                  <c:v>6.216696269982238E-2</c:v>
                </c:pt>
                <c:pt idx="9">
                  <c:v>6.2129253824539495E-2</c:v>
                </c:pt>
                <c:pt idx="10">
                  <c:v>6.7989590110605069E-2</c:v>
                </c:pt>
                <c:pt idx="11">
                  <c:v>5.659098610640461E-2</c:v>
                </c:pt>
                <c:pt idx="12">
                  <c:v>5.8479532163742687E-2</c:v>
                </c:pt>
                <c:pt idx="13">
                  <c:v>5.8269996380745565E-2</c:v>
                </c:pt>
                <c:pt idx="14">
                  <c:v>6.3094818470215017E-2</c:v>
                </c:pt>
                <c:pt idx="15">
                  <c:v>5.6556195965417867E-2</c:v>
                </c:pt>
                <c:pt idx="16">
                  <c:v>5.9945504087193457E-2</c:v>
                </c:pt>
                <c:pt idx="17">
                  <c:v>6.3755458515283844E-2</c:v>
                </c:pt>
                <c:pt idx="18">
                  <c:v>6.4408396946564889E-2</c:v>
                </c:pt>
                <c:pt idx="19">
                  <c:v>6.4443188241944602E-2</c:v>
                </c:pt>
                <c:pt idx="20">
                  <c:v>7.7176781002638528E-2</c:v>
                </c:pt>
                <c:pt idx="21">
                  <c:v>7.0895522388059698E-2</c:v>
                </c:pt>
                <c:pt idx="22">
                  <c:v>5.918727915194346E-2</c:v>
                </c:pt>
                <c:pt idx="23">
                  <c:v>8.4974093264248707E-2</c:v>
                </c:pt>
                <c:pt idx="24">
                  <c:v>8.4682440846824414E-2</c:v>
                </c:pt>
                <c:pt idx="25">
                  <c:v>7.9460269865067462E-2</c:v>
                </c:pt>
                <c:pt idx="26">
                  <c:v>7.9331941544885182E-2</c:v>
                </c:pt>
                <c:pt idx="27">
                  <c:v>8.1180811808118078E-2</c:v>
                </c:pt>
                <c:pt idx="28">
                  <c:v>7.7586206896551727E-2</c:v>
                </c:pt>
                <c:pt idx="29">
                  <c:v>0.10382513661202186</c:v>
                </c:pt>
                <c:pt idx="30">
                  <c:v>5.5214723926380369E-2</c:v>
                </c:pt>
              </c:numCache>
            </c:numRef>
          </c:val>
        </c:ser>
        <c:ser>
          <c:idx val="1"/>
          <c:order val="1"/>
          <c:tx>
            <c:strRef>
              <c:f>'graphique 6'!$C$79</c:f>
              <c:strCache>
                <c:ptCount val="1"/>
                <c:pt idx="0">
                  <c:v>Marié/pacsé(e)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6'!$BQ$79:$CU$79</c:f>
              <c:numCache>
                <c:formatCode>0.0%</c:formatCode>
                <c:ptCount val="31"/>
                <c:pt idx="0">
                  <c:v>0.72252076209086469</c:v>
                </c:pt>
                <c:pt idx="1">
                  <c:v>0.71796778190830235</c:v>
                </c:pt>
                <c:pt idx="2">
                  <c:v>0.70527859237536661</c:v>
                </c:pt>
                <c:pt idx="3">
                  <c:v>0.6952908587257618</c:v>
                </c:pt>
                <c:pt idx="4">
                  <c:v>0.68565109206524744</c:v>
                </c:pt>
                <c:pt idx="5">
                  <c:v>0.67247097844112769</c:v>
                </c:pt>
                <c:pt idx="6">
                  <c:v>0.66613965744400527</c:v>
                </c:pt>
                <c:pt idx="7">
                  <c:v>0.64826629680998615</c:v>
                </c:pt>
                <c:pt idx="8">
                  <c:v>0.63706335109532264</c:v>
                </c:pt>
                <c:pt idx="9">
                  <c:v>0.6153605994380269</c:v>
                </c:pt>
                <c:pt idx="10">
                  <c:v>0.5936890045543266</c:v>
                </c:pt>
                <c:pt idx="11">
                  <c:v>0.58454761097932895</c:v>
                </c:pt>
                <c:pt idx="12">
                  <c:v>0.5737874097007224</c:v>
                </c:pt>
                <c:pt idx="13">
                  <c:v>0.55772710821570759</c:v>
                </c:pt>
                <c:pt idx="14">
                  <c:v>0.52449770884737401</c:v>
                </c:pt>
                <c:pt idx="15">
                  <c:v>0.49423631123919309</c:v>
                </c:pt>
                <c:pt idx="16">
                  <c:v>0.46983261969637991</c:v>
                </c:pt>
                <c:pt idx="17">
                  <c:v>0.43493449781659388</c:v>
                </c:pt>
                <c:pt idx="18">
                  <c:v>0.38072519083969464</c:v>
                </c:pt>
                <c:pt idx="19">
                  <c:v>0.33239118145845109</c:v>
                </c:pt>
                <c:pt idx="20">
                  <c:v>0.31728232189973615</c:v>
                </c:pt>
                <c:pt idx="21">
                  <c:v>0.27537313432835819</c:v>
                </c:pt>
                <c:pt idx="22">
                  <c:v>0.22703180212014135</c:v>
                </c:pt>
                <c:pt idx="23">
                  <c:v>0.20518134715025907</c:v>
                </c:pt>
                <c:pt idx="24">
                  <c:v>0.22540473225404734</c:v>
                </c:pt>
                <c:pt idx="25">
                  <c:v>0.17991004497751126</c:v>
                </c:pt>
                <c:pt idx="26">
                  <c:v>0.1336116910229645</c:v>
                </c:pt>
                <c:pt idx="27">
                  <c:v>0.16236162361623616</c:v>
                </c:pt>
                <c:pt idx="28">
                  <c:v>0.1206896551724138</c:v>
                </c:pt>
                <c:pt idx="29">
                  <c:v>8.7431693989071038E-2</c:v>
                </c:pt>
                <c:pt idx="30">
                  <c:v>0.1165644171779141</c:v>
                </c:pt>
              </c:numCache>
            </c:numRef>
          </c:val>
        </c:ser>
        <c:ser>
          <c:idx val="2"/>
          <c:order val="2"/>
          <c:tx>
            <c:strRef>
              <c:f>'graphique 6'!$C$80</c:f>
              <c:strCache>
                <c:ptCount val="1"/>
                <c:pt idx="0">
                  <c:v>Veuf(ve)/décès du conjoint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6'!$BQ$80:$CU$80</c:f>
              <c:numCache>
                <c:formatCode>0.0%</c:formatCode>
                <c:ptCount val="31"/>
                <c:pt idx="0">
                  <c:v>0.10942843185148998</c:v>
                </c:pt>
                <c:pt idx="1">
                  <c:v>0.12094175960346965</c:v>
                </c:pt>
                <c:pt idx="2">
                  <c:v>0.12805474095796676</c:v>
                </c:pt>
                <c:pt idx="3">
                  <c:v>0.14882901032485521</c:v>
                </c:pt>
                <c:pt idx="4">
                  <c:v>0.16560685651092066</c:v>
                </c:pt>
                <c:pt idx="5">
                  <c:v>0.18518518518518517</c:v>
                </c:pt>
                <c:pt idx="6">
                  <c:v>0.20026350461133069</c:v>
                </c:pt>
                <c:pt idx="7">
                  <c:v>0.22052704576976423</c:v>
                </c:pt>
                <c:pt idx="8">
                  <c:v>0.23682652457075193</c:v>
                </c:pt>
                <c:pt idx="9">
                  <c:v>0.26724945363721508</c:v>
                </c:pt>
                <c:pt idx="10">
                  <c:v>0.28301886792452829</c:v>
                </c:pt>
                <c:pt idx="11">
                  <c:v>0.31480853947814302</c:v>
                </c:pt>
                <c:pt idx="12">
                  <c:v>0.32370141038871691</c:v>
                </c:pt>
                <c:pt idx="13">
                  <c:v>0.34672457473760404</c:v>
                </c:pt>
                <c:pt idx="14">
                  <c:v>0.38174127599577018</c:v>
                </c:pt>
                <c:pt idx="15">
                  <c:v>0.41138328530259366</c:v>
                </c:pt>
                <c:pt idx="16">
                  <c:v>0.43246399377189571</c:v>
                </c:pt>
                <c:pt idx="17">
                  <c:v>0.46986899563318779</c:v>
                </c:pt>
                <c:pt idx="18">
                  <c:v>0.52862595419847325</c:v>
                </c:pt>
                <c:pt idx="19">
                  <c:v>0.57716223855285476</c:v>
                </c:pt>
                <c:pt idx="20">
                  <c:v>0.58575197889182062</c:v>
                </c:pt>
                <c:pt idx="21">
                  <c:v>0.63432835820895528</c:v>
                </c:pt>
                <c:pt idx="22">
                  <c:v>0.69081272084805656</c:v>
                </c:pt>
                <c:pt idx="23">
                  <c:v>0.68601036269430049</c:v>
                </c:pt>
                <c:pt idx="24">
                  <c:v>0.67247820672478209</c:v>
                </c:pt>
                <c:pt idx="25">
                  <c:v>0.71964017991004503</c:v>
                </c:pt>
                <c:pt idx="26">
                  <c:v>0.76409185803757829</c:v>
                </c:pt>
                <c:pt idx="27">
                  <c:v>0.74907749077490771</c:v>
                </c:pt>
                <c:pt idx="28">
                  <c:v>0.78017241379310343</c:v>
                </c:pt>
                <c:pt idx="29">
                  <c:v>0.78688524590163933</c:v>
                </c:pt>
                <c:pt idx="30">
                  <c:v>0.80368098159509205</c:v>
                </c:pt>
              </c:numCache>
            </c:numRef>
          </c:val>
        </c:ser>
        <c:ser>
          <c:idx val="3"/>
          <c:order val="3"/>
          <c:tx>
            <c:strRef>
              <c:f>'graphique 6'!$C$81</c:f>
              <c:strCache>
                <c:ptCount val="1"/>
                <c:pt idx="0">
                  <c:v>Divorcé(e)/fin du partenariat suite à la dissolution légale</c:v>
                </c:pt>
              </c:strCache>
            </c:strRef>
          </c:tx>
          <c:invertIfNegative val="0"/>
          <c:cat>
            <c:numRef>
              <c:f>'graphique 6'!$BQ$67:$CU$67</c:f>
              <c:numCache>
                <c:formatCode>General</c:formatCode>
                <c:ptCount val="31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</c:numCache>
            </c:numRef>
          </c:cat>
          <c:val>
            <c:numRef>
              <c:f>'graphique 6'!$BQ$81:$CU$81</c:f>
              <c:numCache>
                <c:formatCode>0.0%</c:formatCode>
                <c:ptCount val="31"/>
                <c:pt idx="0">
                  <c:v>0.10967269174401563</c:v>
                </c:pt>
                <c:pt idx="1">
                  <c:v>9.9380421313506814E-2</c:v>
                </c:pt>
                <c:pt idx="2">
                  <c:v>0.10239491691104595</c:v>
                </c:pt>
                <c:pt idx="3">
                  <c:v>9.0153613699320068E-2</c:v>
                </c:pt>
                <c:pt idx="4">
                  <c:v>8.4600497649986173E-2</c:v>
                </c:pt>
                <c:pt idx="5">
                  <c:v>7.4903261470425656E-2</c:v>
                </c:pt>
                <c:pt idx="6">
                  <c:v>7.7470355731225293E-2</c:v>
                </c:pt>
                <c:pt idx="7">
                  <c:v>7.2399445214979194E-2</c:v>
                </c:pt>
                <c:pt idx="8">
                  <c:v>6.3943161634103018E-2</c:v>
                </c:pt>
                <c:pt idx="9">
                  <c:v>5.5260693100218548E-2</c:v>
                </c:pt>
                <c:pt idx="10">
                  <c:v>5.5302537410540011E-2</c:v>
                </c:pt>
                <c:pt idx="11">
                  <c:v>4.405286343612335E-2</c:v>
                </c:pt>
                <c:pt idx="12">
                  <c:v>4.4031647746818024E-2</c:v>
                </c:pt>
                <c:pt idx="13">
                  <c:v>3.7278320665942818E-2</c:v>
                </c:pt>
                <c:pt idx="14">
                  <c:v>3.0666196686640817E-2</c:v>
                </c:pt>
                <c:pt idx="15">
                  <c:v>3.7824207492795386E-2</c:v>
                </c:pt>
                <c:pt idx="16">
                  <c:v>3.7757882444530946E-2</c:v>
                </c:pt>
                <c:pt idx="17">
                  <c:v>3.1441048034934499E-2</c:v>
                </c:pt>
                <c:pt idx="18">
                  <c:v>2.6240458015267174E-2</c:v>
                </c:pt>
                <c:pt idx="19">
                  <c:v>2.6003391746749576E-2</c:v>
                </c:pt>
                <c:pt idx="20">
                  <c:v>1.9788918205804751E-2</c:v>
                </c:pt>
                <c:pt idx="21">
                  <c:v>1.9402985074626865E-2</c:v>
                </c:pt>
                <c:pt idx="22">
                  <c:v>2.2968197879858657E-2</c:v>
                </c:pt>
                <c:pt idx="23">
                  <c:v>2.3834196891191709E-2</c:v>
                </c:pt>
                <c:pt idx="24">
                  <c:v>1.7434620174346202E-2</c:v>
                </c:pt>
                <c:pt idx="25">
                  <c:v>2.0989505247376312E-2</c:v>
                </c:pt>
                <c:pt idx="26">
                  <c:v>2.2964509394572025E-2</c:v>
                </c:pt>
                <c:pt idx="27">
                  <c:v>7.3800738007380072E-3</c:v>
                </c:pt>
                <c:pt idx="28">
                  <c:v>2.1551724137931036E-2</c:v>
                </c:pt>
                <c:pt idx="29">
                  <c:v>2.185792349726776E-2</c:v>
                </c:pt>
                <c:pt idx="30">
                  <c:v>2.4539877300613498E-2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134976"/>
        <c:axId val="129136512"/>
      </c:barChart>
      <c:catAx>
        <c:axId val="1291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136512"/>
        <c:crosses val="autoZero"/>
        <c:auto val="1"/>
        <c:lblAlgn val="ctr"/>
        <c:lblOffset val="100"/>
        <c:noMultiLvlLbl val="0"/>
      </c:catAx>
      <c:valAx>
        <c:axId val="129136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13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6'!$C$125</c:f>
              <c:strCache>
                <c:ptCount val="1"/>
                <c:pt idx="0">
                  <c:v>Célibataire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6'!$BQ$125:$CP$125</c:f>
              <c:numCache>
                <c:formatCode>0%</c:formatCode>
                <c:ptCount val="26"/>
                <c:pt idx="0">
                  <c:v>6.56687590535973E-2</c:v>
                </c:pt>
                <c:pt idx="1">
                  <c:v>6.6298342541436461E-2</c:v>
                </c:pt>
                <c:pt idx="2">
                  <c:v>6.9801980198019808E-2</c:v>
                </c:pt>
                <c:pt idx="3">
                  <c:v>6.5240083507306895E-2</c:v>
                </c:pt>
                <c:pt idx="4">
                  <c:v>6.7717454757734968E-2</c:v>
                </c:pt>
                <c:pt idx="5">
                  <c:v>7.0175438596491224E-2</c:v>
                </c:pt>
                <c:pt idx="6">
                  <c:v>6.6666666666666666E-2</c:v>
                </c:pt>
                <c:pt idx="7">
                  <c:v>6.6666666666666666E-2</c:v>
                </c:pt>
                <c:pt idx="8">
                  <c:v>6.5822784810126586E-2</c:v>
                </c:pt>
                <c:pt idx="9">
                  <c:v>6.3186813186813184E-2</c:v>
                </c:pt>
                <c:pt idx="10">
                  <c:v>7.3964497041420121E-2</c:v>
                </c:pt>
                <c:pt idx="11">
                  <c:v>5.8167330677290838E-2</c:v>
                </c:pt>
                <c:pt idx="12">
                  <c:v>5.2173913043478258E-2</c:v>
                </c:pt>
                <c:pt idx="13">
                  <c:v>5.352591333899745E-2</c:v>
                </c:pt>
                <c:pt idx="14">
                  <c:v>5.2013422818791948E-2</c:v>
                </c:pt>
                <c:pt idx="15">
                  <c:v>4.8500881834215165E-2</c:v>
                </c:pt>
                <c:pt idx="16">
                  <c:v>4.476190476190476E-2</c:v>
                </c:pt>
                <c:pt idx="17">
                  <c:v>4.6336206896551727E-2</c:v>
                </c:pt>
                <c:pt idx="18">
                  <c:v>4.7193877551020405E-2</c:v>
                </c:pt>
                <c:pt idx="19">
                  <c:v>4.8275862068965517E-2</c:v>
                </c:pt>
                <c:pt idx="20">
                  <c:v>4.5454545454545456E-2</c:v>
                </c:pt>
                <c:pt idx="21">
                  <c:v>4.5112781954887216E-2</c:v>
                </c:pt>
                <c:pt idx="22">
                  <c:v>3.0821917808219176E-2</c:v>
                </c:pt>
                <c:pt idx="23">
                  <c:v>5.8091286307053944E-2</c:v>
                </c:pt>
                <c:pt idx="24">
                  <c:v>5.4621848739495799E-2</c:v>
                </c:pt>
                <c:pt idx="25">
                  <c:v>6.5573770491803282E-2</c:v>
                </c:pt>
              </c:numCache>
            </c:numRef>
          </c:val>
        </c:ser>
        <c:ser>
          <c:idx val="1"/>
          <c:order val="1"/>
          <c:tx>
            <c:strRef>
              <c:f>'graphique 6'!$C$126</c:f>
              <c:strCache>
                <c:ptCount val="1"/>
                <c:pt idx="0">
                  <c:v>Marié (e)/pacsé (e)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6'!$BQ$126:$CP$126</c:f>
              <c:numCache>
                <c:formatCode>0%</c:formatCode>
                <c:ptCount val="26"/>
                <c:pt idx="0">
                  <c:v>0.79285369386769677</c:v>
                </c:pt>
                <c:pt idx="1">
                  <c:v>0.78151682571572079</c:v>
                </c:pt>
                <c:pt idx="2">
                  <c:v>0.77574257425742577</c:v>
                </c:pt>
                <c:pt idx="3">
                  <c:v>0.79853862212943627</c:v>
                </c:pt>
                <c:pt idx="4">
                  <c:v>0.77816695855224749</c:v>
                </c:pt>
                <c:pt idx="5">
                  <c:v>0.7816091954022989</c:v>
                </c:pt>
                <c:pt idx="6">
                  <c:v>0.7834757834757835</c:v>
                </c:pt>
                <c:pt idx="7">
                  <c:v>0.79074074074074074</c:v>
                </c:pt>
                <c:pt idx="8">
                  <c:v>0.78037974683544309</c:v>
                </c:pt>
                <c:pt idx="9">
                  <c:v>0.7630494505494505</c:v>
                </c:pt>
                <c:pt idx="10">
                  <c:v>0.75961538461538458</c:v>
                </c:pt>
                <c:pt idx="11">
                  <c:v>0.76015936254980077</c:v>
                </c:pt>
                <c:pt idx="12">
                  <c:v>0.75098814229249011</c:v>
                </c:pt>
                <c:pt idx="13">
                  <c:v>0.75106202209005946</c:v>
                </c:pt>
                <c:pt idx="14">
                  <c:v>0.7575503355704698</c:v>
                </c:pt>
                <c:pt idx="15">
                  <c:v>0.7178130511463845</c:v>
                </c:pt>
                <c:pt idx="16">
                  <c:v>0.71904761904761905</c:v>
                </c:pt>
                <c:pt idx="17">
                  <c:v>0.68965517241379315</c:v>
                </c:pt>
                <c:pt idx="18">
                  <c:v>0.63903061224489799</c:v>
                </c:pt>
                <c:pt idx="19">
                  <c:v>0.62586206896551722</c:v>
                </c:pt>
                <c:pt idx="20">
                  <c:v>0.63842975206611574</c:v>
                </c:pt>
                <c:pt idx="21">
                  <c:v>0.59398496240601506</c:v>
                </c:pt>
                <c:pt idx="22">
                  <c:v>0.56849315068493156</c:v>
                </c:pt>
                <c:pt idx="23">
                  <c:v>0.5477178423236515</c:v>
                </c:pt>
                <c:pt idx="24">
                  <c:v>0.60084033613445376</c:v>
                </c:pt>
                <c:pt idx="25">
                  <c:v>0.46448087431693991</c:v>
                </c:pt>
              </c:numCache>
            </c:numRef>
          </c:val>
        </c:ser>
        <c:ser>
          <c:idx val="2"/>
          <c:order val="2"/>
          <c:tx>
            <c:strRef>
              <c:f>'graphique 6'!$C$127</c:f>
              <c:strCache>
                <c:ptCount val="1"/>
                <c:pt idx="0">
                  <c:v>Veuf(ve)/Fin du partenariat suite au décès du conjoint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6'!$BQ$127:$CP$127</c:f>
              <c:numCache>
                <c:formatCode>0%</c:formatCode>
                <c:ptCount val="26"/>
                <c:pt idx="0">
                  <c:v>4.3457267020762913E-2</c:v>
                </c:pt>
                <c:pt idx="1">
                  <c:v>5.4746358613761932E-2</c:v>
                </c:pt>
                <c:pt idx="2">
                  <c:v>6.0396039603960394E-2</c:v>
                </c:pt>
                <c:pt idx="3">
                  <c:v>5.0626304801670144E-2</c:v>
                </c:pt>
                <c:pt idx="4">
                  <c:v>6.713368359603035E-2</c:v>
                </c:pt>
                <c:pt idx="5">
                  <c:v>7.199032062915911E-2</c:v>
                </c:pt>
                <c:pt idx="6">
                  <c:v>7.4643874643874647E-2</c:v>
                </c:pt>
                <c:pt idx="7">
                  <c:v>7.5925925925925924E-2</c:v>
                </c:pt>
                <c:pt idx="8">
                  <c:v>0.10063291139240506</c:v>
                </c:pt>
                <c:pt idx="9">
                  <c:v>0.1201923076923077</c:v>
                </c:pt>
                <c:pt idx="10">
                  <c:v>0.11538461538461539</c:v>
                </c:pt>
                <c:pt idx="11">
                  <c:v>0.13625498007968129</c:v>
                </c:pt>
                <c:pt idx="12">
                  <c:v>0.15652173913043479</c:v>
                </c:pt>
                <c:pt idx="13">
                  <c:v>0.15632965165675447</c:v>
                </c:pt>
                <c:pt idx="14">
                  <c:v>0.16275167785234898</c:v>
                </c:pt>
                <c:pt idx="15">
                  <c:v>0.19400352733686066</c:v>
                </c:pt>
                <c:pt idx="16">
                  <c:v>0.19142857142857142</c:v>
                </c:pt>
                <c:pt idx="17">
                  <c:v>0.23275862068965517</c:v>
                </c:pt>
                <c:pt idx="18">
                  <c:v>0.28826530612244899</c:v>
                </c:pt>
                <c:pt idx="19">
                  <c:v>0.30862068965517242</c:v>
                </c:pt>
                <c:pt idx="20">
                  <c:v>0.30578512396694213</c:v>
                </c:pt>
                <c:pt idx="21">
                  <c:v>0.34085213032581452</c:v>
                </c:pt>
                <c:pt idx="22">
                  <c:v>0.38356164383561642</c:v>
                </c:pt>
                <c:pt idx="23">
                  <c:v>0.36514522821576761</c:v>
                </c:pt>
                <c:pt idx="24">
                  <c:v>0.33613445378151263</c:v>
                </c:pt>
                <c:pt idx="25">
                  <c:v>0.44262295081967212</c:v>
                </c:pt>
              </c:numCache>
            </c:numRef>
          </c:val>
        </c:ser>
        <c:ser>
          <c:idx val="3"/>
          <c:order val="3"/>
          <c:tx>
            <c:strRef>
              <c:f>'graphique 6'!$C$128</c:f>
              <c:strCache>
                <c:ptCount val="1"/>
                <c:pt idx="0">
                  <c:v>Divorcé (e)/Fin du partenariat suite à la dissolution légale</c:v>
                </c:pt>
              </c:strCache>
            </c:strRef>
          </c:tx>
          <c:invertIfNegative val="0"/>
          <c:cat>
            <c:numRef>
              <c:f>'graphique 6'!$BQ$124:$CP$124</c:f>
              <c:numCache>
                <c:formatCode>General</c:formatCode>
                <c:ptCount val="2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</c:numCache>
            </c:numRef>
          </c:cat>
          <c:val>
            <c:numRef>
              <c:f>'graphique 6'!$BQ$128:$CP$128</c:f>
              <c:numCache>
                <c:formatCode>0%</c:formatCode>
                <c:ptCount val="26"/>
                <c:pt idx="0">
                  <c:v>9.8020280057943027E-2</c:v>
                </c:pt>
                <c:pt idx="1">
                  <c:v>9.7438473129080869E-2</c:v>
                </c:pt>
                <c:pt idx="2">
                  <c:v>9.405940594059406E-2</c:v>
                </c:pt>
                <c:pt idx="3">
                  <c:v>8.5594989561586635E-2</c:v>
                </c:pt>
                <c:pt idx="4">
                  <c:v>8.6981903093987151E-2</c:v>
                </c:pt>
                <c:pt idx="5">
                  <c:v>7.6225045372050812E-2</c:v>
                </c:pt>
                <c:pt idx="6">
                  <c:v>7.521367521367521E-2</c:v>
                </c:pt>
                <c:pt idx="7">
                  <c:v>6.6666666666666666E-2</c:v>
                </c:pt>
                <c:pt idx="8">
                  <c:v>5.3164556962025315E-2</c:v>
                </c:pt>
                <c:pt idx="9">
                  <c:v>5.3571428571428568E-2</c:v>
                </c:pt>
                <c:pt idx="10">
                  <c:v>5.1035502958579879E-2</c:v>
                </c:pt>
                <c:pt idx="11">
                  <c:v>4.5418326693227089E-2</c:v>
                </c:pt>
                <c:pt idx="12">
                  <c:v>4.0316205533596841E-2</c:v>
                </c:pt>
                <c:pt idx="13">
                  <c:v>3.9082412914188618E-2</c:v>
                </c:pt>
                <c:pt idx="14">
                  <c:v>2.7684563758389263E-2</c:v>
                </c:pt>
                <c:pt idx="15">
                  <c:v>3.968253968253968E-2</c:v>
                </c:pt>
                <c:pt idx="16">
                  <c:v>4.476190476190476E-2</c:v>
                </c:pt>
                <c:pt idx="17">
                  <c:v>3.125E-2</c:v>
                </c:pt>
                <c:pt idx="18">
                  <c:v>2.5510204081632654E-2</c:v>
                </c:pt>
                <c:pt idx="19">
                  <c:v>1.7241379310344827E-2</c:v>
                </c:pt>
                <c:pt idx="20">
                  <c:v>1.0330578512396695E-2</c:v>
                </c:pt>
                <c:pt idx="21">
                  <c:v>2.0050125313283207E-2</c:v>
                </c:pt>
                <c:pt idx="22">
                  <c:v>1.7123287671232876E-2</c:v>
                </c:pt>
                <c:pt idx="23">
                  <c:v>2.9045643153526972E-2</c:v>
                </c:pt>
                <c:pt idx="24">
                  <c:v>8.4033613445378148E-3</c:v>
                </c:pt>
                <c:pt idx="25">
                  <c:v>2.7322404371584699E-2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589248"/>
        <c:axId val="129590784"/>
      </c:barChart>
      <c:catAx>
        <c:axId val="1295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590784"/>
        <c:crosses val="autoZero"/>
        <c:auto val="1"/>
        <c:lblAlgn val="ctr"/>
        <c:lblOffset val="100"/>
        <c:noMultiLvlLbl val="0"/>
      </c:catAx>
      <c:valAx>
        <c:axId val="129590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9589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15</xdr:row>
      <xdr:rowOff>171449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15</xdr:row>
      <xdr:rowOff>171449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571500</xdr:colOff>
      <xdr:row>102</xdr:row>
      <xdr:rowOff>161925</xdr:rowOff>
    </xdr:from>
    <xdr:to>
      <xdr:col>32</xdr:col>
      <xdr:colOff>571500</xdr:colOff>
      <xdr:row>117</xdr:row>
      <xdr:rowOff>47625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9524</xdr:colOff>
      <xdr:row>16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71</xdr:row>
      <xdr:rowOff>85725</xdr:rowOff>
    </xdr:from>
    <xdr:to>
      <xdr:col>33</xdr:col>
      <xdr:colOff>123825</xdr:colOff>
      <xdr:row>90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68</xdr:col>
      <xdr:colOff>714375</xdr:colOff>
      <xdr:row>81</xdr:row>
      <xdr:rowOff>66675</xdr:rowOff>
    </xdr:from>
    <xdr:to>
      <xdr:col>74</xdr:col>
      <xdr:colOff>714375</xdr:colOff>
      <xdr:row>95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533400</xdr:colOff>
      <xdr:row>133</xdr:row>
      <xdr:rowOff>171450</xdr:rowOff>
    </xdr:from>
    <xdr:to>
      <xdr:col>13</xdr:col>
      <xdr:colOff>533400</xdr:colOff>
      <xdr:row>148</xdr:row>
      <xdr:rowOff>57150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74</xdr:col>
      <xdr:colOff>304800</xdr:colOff>
      <xdr:row>122</xdr:row>
      <xdr:rowOff>0</xdr:rowOff>
    </xdr:from>
    <xdr:to>
      <xdr:col>80</xdr:col>
      <xdr:colOff>304800</xdr:colOff>
      <xdr:row>136</xdr:row>
      <xdr:rowOff>76200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209551</xdr:colOff>
      <xdr:row>168</xdr:row>
      <xdr:rowOff>57150</xdr:rowOff>
    </xdr:from>
    <xdr:to>
      <xdr:col>29</xdr:col>
      <xdr:colOff>685801</xdr:colOff>
      <xdr:row>183</xdr:row>
      <xdr:rowOff>133350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6</xdr:col>
      <xdr:colOff>0</xdr:colOff>
      <xdr:row>15</xdr:row>
      <xdr:rowOff>171449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71</xdr:row>
      <xdr:rowOff>85725</xdr:rowOff>
    </xdr:from>
    <xdr:to>
      <xdr:col>33</xdr:col>
      <xdr:colOff>123825</xdr:colOff>
      <xdr:row>90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68</xdr:col>
      <xdr:colOff>714375</xdr:colOff>
      <xdr:row>81</xdr:row>
      <xdr:rowOff>66675</xdr:rowOff>
    </xdr:from>
    <xdr:to>
      <xdr:col>74</xdr:col>
      <xdr:colOff>714375</xdr:colOff>
      <xdr:row>95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533400</xdr:colOff>
      <xdr:row>133</xdr:row>
      <xdr:rowOff>171450</xdr:rowOff>
    </xdr:from>
    <xdr:to>
      <xdr:col>13</xdr:col>
      <xdr:colOff>533400</xdr:colOff>
      <xdr:row>148</xdr:row>
      <xdr:rowOff>57150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74</xdr:col>
      <xdr:colOff>304800</xdr:colOff>
      <xdr:row>122</xdr:row>
      <xdr:rowOff>0</xdr:rowOff>
    </xdr:from>
    <xdr:to>
      <xdr:col>80</xdr:col>
      <xdr:colOff>304800</xdr:colOff>
      <xdr:row>136</xdr:row>
      <xdr:rowOff>76200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228599</xdr:colOff>
      <xdr:row>183</xdr:row>
      <xdr:rowOff>152399</xdr:rowOff>
    </xdr:from>
    <xdr:to>
      <xdr:col>29</xdr:col>
      <xdr:colOff>695324</xdr:colOff>
      <xdr:row>199</xdr:row>
      <xdr:rowOff>152400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2</xdr:row>
      <xdr:rowOff>133350</xdr:rowOff>
    </xdr:from>
    <xdr:to>
      <xdr:col>17</xdr:col>
      <xdr:colOff>188078</xdr:colOff>
      <xdr:row>55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514350"/>
          <a:ext cx="7112753" cy="100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2</xdr:row>
      <xdr:rowOff>133350</xdr:rowOff>
    </xdr:from>
    <xdr:to>
      <xdr:col>27</xdr:col>
      <xdr:colOff>188078</xdr:colOff>
      <xdr:row>55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514350"/>
          <a:ext cx="711275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9"/>
  <sheetViews>
    <sheetView showGridLines="0" tabSelected="1" workbookViewId="0">
      <selection activeCell="B12" sqref="B12"/>
    </sheetView>
  </sheetViews>
  <sheetFormatPr defaultColWidth="11.42578125" defaultRowHeight="15" x14ac:dyDescent="0.25"/>
  <cols>
    <col min="2" max="2" width="4.7109375" style="51" customWidth="1"/>
    <col min="3" max="3" width="7.42578125" customWidth="1"/>
    <col min="4" max="4" width="9.140625" customWidth="1"/>
    <col min="5" max="5" width="7.85546875" customWidth="1"/>
    <col min="6" max="6" width="8.7109375" customWidth="1"/>
    <col min="7" max="7" width="7.42578125" customWidth="1"/>
    <col min="8" max="8" width="9.140625" customWidth="1"/>
    <col min="9" max="9" width="7.85546875" customWidth="1"/>
    <col min="10" max="10" width="8.7109375" customWidth="1"/>
    <col min="13" max="13" width="15.7109375" bestFit="1" customWidth="1"/>
    <col min="14" max="14" width="17" bestFit="1" customWidth="1"/>
  </cols>
  <sheetData>
    <row r="1" spans="1:12" s="72" customFormat="1" ht="35.1" customHeight="1" x14ac:dyDescent="0.2">
      <c r="B1" s="80"/>
      <c r="C1" s="77" t="s">
        <v>0</v>
      </c>
      <c r="D1" s="77" t="s">
        <v>118</v>
      </c>
      <c r="E1" s="81" t="s">
        <v>548</v>
      </c>
      <c r="F1" s="77" t="s">
        <v>6</v>
      </c>
      <c r="G1" s="77" t="s">
        <v>0</v>
      </c>
      <c r="H1" s="77" t="s">
        <v>118</v>
      </c>
      <c r="I1" s="81" t="s">
        <v>548</v>
      </c>
      <c r="J1" s="77" t="s">
        <v>6</v>
      </c>
    </row>
    <row r="2" spans="1:12" ht="5.0999999999999996" customHeight="1" thickBot="1" x14ac:dyDescent="0.3">
      <c r="A2" s="42"/>
      <c r="B2" s="48"/>
      <c r="C2" s="46"/>
      <c r="D2" s="46"/>
      <c r="E2" s="46"/>
      <c r="F2" s="46"/>
      <c r="G2" s="46"/>
      <c r="H2" s="46"/>
      <c r="I2" s="46"/>
      <c r="J2" s="46"/>
      <c r="K2" s="42"/>
      <c r="L2" s="42"/>
    </row>
    <row r="3" spans="1:12" ht="23.1" customHeight="1" x14ac:dyDescent="0.35">
      <c r="A3" s="42"/>
      <c r="B3" s="70"/>
      <c r="C3" s="71" t="s">
        <v>473</v>
      </c>
      <c r="D3" s="71"/>
      <c r="E3" s="71"/>
      <c r="F3" s="71"/>
      <c r="G3" s="71" t="s">
        <v>474</v>
      </c>
      <c r="H3" s="71"/>
      <c r="I3" s="71"/>
      <c r="J3" s="71"/>
      <c r="K3" s="42"/>
      <c r="L3" s="42"/>
    </row>
    <row r="4" spans="1:12" ht="48" customHeight="1" x14ac:dyDescent="0.35">
      <c r="A4" s="42"/>
      <c r="B4" s="70"/>
      <c r="C4" s="47" t="s">
        <v>475</v>
      </c>
      <c r="D4" s="47" t="s">
        <v>540</v>
      </c>
      <c r="E4" s="47" t="s">
        <v>476</v>
      </c>
      <c r="F4" s="47" t="s">
        <v>477</v>
      </c>
      <c r="G4" s="47" t="s">
        <v>475</v>
      </c>
      <c r="H4" s="47" t="s">
        <v>540</v>
      </c>
      <c r="I4" s="47" t="s">
        <v>476</v>
      </c>
      <c r="J4" s="47" t="s">
        <v>477</v>
      </c>
      <c r="K4" s="42"/>
      <c r="L4" s="42"/>
    </row>
    <row r="5" spans="1:12" x14ac:dyDescent="0.25">
      <c r="A5" s="42"/>
      <c r="B5" s="49" t="s">
        <v>318</v>
      </c>
      <c r="C5" s="43">
        <v>61070</v>
      </c>
      <c r="D5" s="44">
        <v>0.13900000000000001</v>
      </c>
      <c r="E5" s="45">
        <v>0.59799999999999998</v>
      </c>
      <c r="F5" s="44">
        <v>0.153</v>
      </c>
      <c r="G5" s="43">
        <v>71742</v>
      </c>
      <c r="H5" s="44">
        <v>0.14000000000000001</v>
      </c>
      <c r="I5" s="45">
        <v>0.57199999999999995</v>
      </c>
      <c r="J5" s="44">
        <v>0.214</v>
      </c>
      <c r="K5" s="42"/>
      <c r="L5" s="42"/>
    </row>
    <row r="6" spans="1:12" x14ac:dyDescent="0.25">
      <c r="A6" s="42"/>
      <c r="B6" s="49" t="s">
        <v>320</v>
      </c>
      <c r="C6" s="43">
        <v>6206</v>
      </c>
      <c r="D6" s="44">
        <v>1.4E-2</v>
      </c>
      <c r="E6" s="45">
        <v>0.73599999999999999</v>
      </c>
      <c r="F6" s="44">
        <v>8.1000000000000003E-2</v>
      </c>
      <c r="G6" s="43">
        <v>8194</v>
      </c>
      <c r="H6" s="44">
        <v>1.6E-2</v>
      </c>
      <c r="I6" s="45">
        <v>0.73199999999999998</v>
      </c>
      <c r="J6" s="44">
        <v>0.13500000000000001</v>
      </c>
      <c r="K6" s="42"/>
      <c r="L6" s="42"/>
    </row>
    <row r="7" spans="1:12" x14ac:dyDescent="0.25">
      <c r="A7" s="42"/>
      <c r="B7" s="49" t="s">
        <v>316</v>
      </c>
      <c r="C7" s="43">
        <v>20</v>
      </c>
      <c r="D7" s="44" t="s">
        <v>478</v>
      </c>
      <c r="E7" s="45">
        <v>0.75</v>
      </c>
      <c r="F7" s="44">
        <v>0</v>
      </c>
      <c r="G7" s="43">
        <v>67</v>
      </c>
      <c r="H7" s="44" t="s">
        <v>478</v>
      </c>
      <c r="I7" s="45">
        <v>0.79100000000000004</v>
      </c>
      <c r="J7" s="44">
        <v>0.09</v>
      </c>
      <c r="K7" s="42"/>
      <c r="L7" s="42"/>
    </row>
    <row r="8" spans="1:12" x14ac:dyDescent="0.25">
      <c r="A8" s="42"/>
      <c r="B8" s="49" t="s">
        <v>17</v>
      </c>
      <c r="C8" s="43">
        <v>439539</v>
      </c>
      <c r="D8" s="44">
        <v>1</v>
      </c>
      <c r="E8" s="45">
        <v>0.50700000000000001</v>
      </c>
      <c r="F8" s="44">
        <v>0.36899999999999999</v>
      </c>
      <c r="G8" s="43">
        <v>512353</v>
      </c>
      <c r="H8" s="44">
        <v>1</v>
      </c>
      <c r="I8" s="45">
        <v>0.502</v>
      </c>
      <c r="J8" s="44">
        <v>0.43</v>
      </c>
      <c r="K8" s="42"/>
      <c r="L8" s="42"/>
    </row>
    <row r="9" spans="1:12" ht="5.0999999999999996" customHeight="1" thickBot="1" x14ac:dyDescent="0.3">
      <c r="A9" s="42"/>
      <c r="B9" s="48"/>
      <c r="C9" s="46"/>
      <c r="D9" s="46"/>
      <c r="E9" s="46"/>
      <c r="F9" s="46"/>
      <c r="G9" s="46"/>
      <c r="H9" s="46"/>
      <c r="I9" s="46"/>
      <c r="J9" s="46"/>
      <c r="K9" s="42"/>
      <c r="L9" s="42"/>
    </row>
    <row r="10" spans="1:12" ht="5.0999999999999996" customHeight="1" x14ac:dyDescent="0.25">
      <c r="A10" s="42"/>
      <c r="B10" s="50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x14ac:dyDescent="0.25">
      <c r="A11" s="42"/>
      <c r="B11" s="50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x14ac:dyDescent="0.25">
      <c r="A12" s="42"/>
      <c r="B12" s="50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x14ac:dyDescent="0.25">
      <c r="A13" s="42"/>
      <c r="B13" s="50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x14ac:dyDescent="0.25">
      <c r="A14" s="42"/>
      <c r="B14" s="50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x14ac:dyDescent="0.25">
      <c r="A15" s="42"/>
      <c r="B15" s="50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x14ac:dyDescent="0.25">
      <c r="A16" s="42"/>
      <c r="B16" s="50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x14ac:dyDescent="0.25">
      <c r="A17" s="42"/>
      <c r="B17" s="50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x14ac:dyDescent="0.25">
      <c r="A18" s="42"/>
      <c r="B18" s="50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x14ac:dyDescent="0.25">
      <c r="A19" s="42"/>
      <c r="B19" s="50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x14ac:dyDescent="0.25">
      <c r="A20" s="42"/>
      <c r="B20" s="50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x14ac:dyDescent="0.25">
      <c r="A21" s="42"/>
      <c r="B21" s="50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 x14ac:dyDescent="0.25">
      <c r="A22" s="42"/>
      <c r="B22" s="50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 x14ac:dyDescent="0.25">
      <c r="A23" s="42"/>
      <c r="B23" s="50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x14ac:dyDescent="0.25">
      <c r="A24" s="42"/>
      <c r="B24" s="50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x14ac:dyDescent="0.25">
      <c r="A25" s="42"/>
      <c r="B25" s="50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 x14ac:dyDescent="0.25">
      <c r="A26" s="42"/>
      <c r="B26" s="50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x14ac:dyDescent="0.25">
      <c r="A27" s="42"/>
      <c r="B27" s="50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x14ac:dyDescent="0.25">
      <c r="A28" s="42"/>
      <c r="B28" s="50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 x14ac:dyDescent="0.25">
      <c r="A29" s="42"/>
      <c r="B29" s="50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x14ac:dyDescent="0.25">
      <c r="A30" s="42"/>
      <c r="B30" s="50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 x14ac:dyDescent="0.25">
      <c r="A31" s="42"/>
      <c r="B31" s="50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 x14ac:dyDescent="0.25">
      <c r="A32" s="42"/>
      <c r="B32" s="50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23" x14ac:dyDescent="0.25">
      <c r="A33" s="42"/>
      <c r="B33" s="50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46" spans="1:23" x14ac:dyDescent="0.25">
      <c r="A46" s="2"/>
      <c r="B46" s="52"/>
      <c r="C46" s="2"/>
      <c r="D46" s="2"/>
      <c r="E46" s="2"/>
      <c r="F46" s="2"/>
      <c r="G46" s="2"/>
      <c r="H46" s="2"/>
      <c r="I46" s="2"/>
      <c r="J46" s="2"/>
      <c r="K46" s="2"/>
      <c r="L46">
        <v>2011</v>
      </c>
      <c r="N46" s="12"/>
      <c r="P46" s="12"/>
      <c r="T46">
        <v>2001</v>
      </c>
      <c r="V46" t="s">
        <v>344</v>
      </c>
    </row>
    <row r="47" spans="1:23" x14ac:dyDescent="0.25">
      <c r="A47" s="2"/>
      <c r="B47" s="52"/>
      <c r="C47" s="69"/>
      <c r="D47" s="69"/>
      <c r="E47" s="69"/>
      <c r="F47" s="69"/>
      <c r="G47" s="69"/>
      <c r="H47" s="69"/>
      <c r="I47" s="69"/>
      <c r="J47" s="69"/>
      <c r="K47" s="2"/>
      <c r="L47" t="s">
        <v>21</v>
      </c>
      <c r="M47" t="s">
        <v>134</v>
      </c>
      <c r="N47" s="12" t="s">
        <v>314</v>
      </c>
      <c r="O47" t="s">
        <v>135</v>
      </c>
      <c r="P47" s="12" t="s">
        <v>315</v>
      </c>
      <c r="T47" t="s">
        <v>19</v>
      </c>
    </row>
    <row r="48" spans="1:23" x14ac:dyDescent="0.25">
      <c r="A48" s="2"/>
      <c r="B48" s="52"/>
      <c r="C48" s="2"/>
      <c r="D48" s="2"/>
      <c r="E48" s="2"/>
      <c r="F48" s="2"/>
      <c r="G48" s="2"/>
      <c r="H48" s="2"/>
      <c r="I48" s="2"/>
      <c r="J48" s="2"/>
      <c r="K48" s="2"/>
      <c r="L48">
        <v>0</v>
      </c>
      <c r="M48">
        <v>1548</v>
      </c>
      <c r="N48" s="12">
        <v>1541</v>
      </c>
      <c r="O48">
        <v>1370</v>
      </c>
      <c r="P48" s="12">
        <v>1333</v>
      </c>
      <c r="Q48">
        <v>5792</v>
      </c>
      <c r="W48" t="s">
        <v>345</v>
      </c>
    </row>
    <row r="49" spans="1:25" x14ac:dyDescent="0.25">
      <c r="A49" s="2"/>
      <c r="B49" s="52"/>
      <c r="C49" s="2"/>
      <c r="D49" s="2"/>
      <c r="E49" s="3"/>
      <c r="F49" s="3"/>
      <c r="G49" s="2"/>
      <c r="H49" s="3"/>
      <c r="I49" s="3"/>
      <c r="J49" s="3"/>
      <c r="K49" s="2"/>
      <c r="L49">
        <v>1</v>
      </c>
      <c r="M49">
        <v>1554</v>
      </c>
      <c r="N49" s="12">
        <v>1462</v>
      </c>
      <c r="O49">
        <v>1397</v>
      </c>
      <c r="P49" s="12">
        <v>1325</v>
      </c>
      <c r="Q49">
        <v>5738</v>
      </c>
      <c r="T49" t="s">
        <v>346</v>
      </c>
      <c r="W49" t="s">
        <v>347</v>
      </c>
      <c r="X49" t="s">
        <v>348</v>
      </c>
      <c r="Y49" t="s">
        <v>17</v>
      </c>
    </row>
    <row r="50" spans="1:25" x14ac:dyDescent="0.25">
      <c r="A50" s="2"/>
      <c r="B50" s="52"/>
      <c r="C50" s="2"/>
      <c r="D50" s="3"/>
      <c r="E50" s="3"/>
      <c r="F50" s="3"/>
      <c r="G50" s="2"/>
      <c r="H50" s="3"/>
      <c r="I50" s="3"/>
      <c r="J50" s="3"/>
      <c r="K50" s="3"/>
      <c r="L50">
        <v>2</v>
      </c>
      <c r="M50">
        <v>1529</v>
      </c>
      <c r="N50" s="12">
        <v>1484</v>
      </c>
      <c r="O50">
        <v>1373</v>
      </c>
      <c r="P50" s="12">
        <v>1338</v>
      </c>
      <c r="Q50">
        <v>5724</v>
      </c>
      <c r="T50" t="s">
        <v>134</v>
      </c>
      <c r="U50" t="s">
        <v>349</v>
      </c>
      <c r="V50">
        <v>0</v>
      </c>
      <c r="W50">
        <v>1520</v>
      </c>
      <c r="X50">
        <v>1457</v>
      </c>
      <c r="Y50">
        <v>2977</v>
      </c>
    </row>
    <row r="51" spans="1:25" x14ac:dyDescent="0.25">
      <c r="A51" s="2"/>
      <c r="B51" s="52"/>
      <c r="C51" s="2"/>
      <c r="D51" s="3"/>
      <c r="E51" s="3"/>
      <c r="F51" s="3"/>
      <c r="G51" s="2"/>
      <c r="H51" s="3"/>
      <c r="I51" s="3"/>
      <c r="J51" s="3"/>
      <c r="K51" s="3"/>
      <c r="L51">
        <v>3</v>
      </c>
      <c r="M51">
        <v>1522</v>
      </c>
      <c r="N51" s="12">
        <v>1522</v>
      </c>
      <c r="O51">
        <v>1394</v>
      </c>
      <c r="P51" s="12">
        <v>1346</v>
      </c>
      <c r="Q51">
        <v>5784</v>
      </c>
      <c r="V51">
        <v>1</v>
      </c>
      <c r="W51">
        <v>1624</v>
      </c>
      <c r="X51">
        <v>1514</v>
      </c>
      <c r="Y51">
        <v>3138</v>
      </c>
    </row>
    <row r="52" spans="1:25" x14ac:dyDescent="0.25">
      <c r="A52" s="2"/>
      <c r="B52" s="52"/>
      <c r="C52" s="2"/>
      <c r="D52" s="3"/>
      <c r="E52" s="3"/>
      <c r="F52" s="3"/>
      <c r="G52" s="2"/>
      <c r="H52" s="3"/>
      <c r="I52" s="3"/>
      <c r="J52" s="3"/>
      <c r="K52" s="3"/>
      <c r="L52">
        <v>4</v>
      </c>
      <c r="M52">
        <v>1546</v>
      </c>
      <c r="N52" s="12">
        <v>1509</v>
      </c>
      <c r="O52">
        <v>1452</v>
      </c>
      <c r="P52" s="12">
        <v>1349</v>
      </c>
      <c r="Q52">
        <v>5856</v>
      </c>
      <c r="R52">
        <v>28894</v>
      </c>
      <c r="V52">
        <v>2</v>
      </c>
      <c r="W52">
        <v>1597</v>
      </c>
      <c r="X52">
        <v>1448</v>
      </c>
      <c r="Y52">
        <v>3045</v>
      </c>
    </row>
    <row r="53" spans="1:25" x14ac:dyDescent="0.25">
      <c r="A53" s="2"/>
      <c r="B53" s="52"/>
      <c r="C53" s="2"/>
      <c r="D53" s="2"/>
      <c r="E53" s="2"/>
      <c r="F53" s="2"/>
      <c r="G53" s="2"/>
      <c r="H53" s="2"/>
      <c r="I53" s="2"/>
      <c r="J53" s="2"/>
      <c r="K53" s="2"/>
      <c r="L53">
        <v>5</v>
      </c>
      <c r="M53">
        <v>1498</v>
      </c>
      <c r="N53" s="12">
        <v>1427</v>
      </c>
      <c r="O53">
        <v>1467</v>
      </c>
      <c r="P53" s="12">
        <v>1321</v>
      </c>
      <c r="Q53">
        <v>5713</v>
      </c>
      <c r="V53">
        <v>3</v>
      </c>
      <c r="W53">
        <v>1604</v>
      </c>
      <c r="X53">
        <v>1582</v>
      </c>
      <c r="Y53">
        <v>3186</v>
      </c>
    </row>
    <row r="54" spans="1:25" x14ac:dyDescent="0.25">
      <c r="B54" s="52"/>
      <c r="C54" s="2"/>
      <c r="D54" s="2"/>
      <c r="E54" s="2"/>
      <c r="F54" s="2"/>
      <c r="G54" s="2"/>
      <c r="H54" s="2"/>
      <c r="I54" s="2"/>
      <c r="J54" s="2"/>
      <c r="K54" s="2"/>
      <c r="L54">
        <v>6</v>
      </c>
      <c r="M54">
        <v>1546</v>
      </c>
      <c r="N54" s="12">
        <v>1455</v>
      </c>
      <c r="O54">
        <v>1424</v>
      </c>
      <c r="P54" s="12">
        <v>1340</v>
      </c>
      <c r="Q54">
        <v>5765</v>
      </c>
      <c r="V54">
        <v>4</v>
      </c>
      <c r="W54">
        <v>1802</v>
      </c>
      <c r="X54">
        <v>1656</v>
      </c>
      <c r="Y54">
        <v>3458</v>
      </c>
    </row>
    <row r="55" spans="1:25" x14ac:dyDescent="0.25">
      <c r="B55" s="52"/>
      <c r="C55" s="2"/>
      <c r="D55" s="2"/>
      <c r="E55" s="2"/>
      <c r="F55" s="2"/>
      <c r="G55" s="2"/>
      <c r="H55" s="2"/>
      <c r="I55" s="2"/>
      <c r="J55" s="2"/>
      <c r="K55" s="2"/>
      <c r="L55">
        <v>7</v>
      </c>
      <c r="M55">
        <v>1658</v>
      </c>
      <c r="N55" s="12">
        <v>1489</v>
      </c>
      <c r="O55">
        <v>1341</v>
      </c>
      <c r="P55" s="12">
        <v>1225</v>
      </c>
      <c r="Q55">
        <v>5713</v>
      </c>
      <c r="V55">
        <v>5</v>
      </c>
      <c r="W55">
        <v>1727</v>
      </c>
      <c r="X55">
        <v>1640</v>
      </c>
      <c r="Y55">
        <v>3367</v>
      </c>
    </row>
    <row r="56" spans="1:25" x14ac:dyDescent="0.25">
      <c r="B56" s="52"/>
      <c r="C56" s="2"/>
      <c r="D56" s="2"/>
      <c r="E56" s="2"/>
      <c r="F56" s="2"/>
      <c r="G56" s="2"/>
      <c r="H56" s="2"/>
      <c r="I56" s="2"/>
      <c r="J56" s="2"/>
      <c r="K56" s="2"/>
      <c r="L56">
        <v>8</v>
      </c>
      <c r="M56">
        <v>1614</v>
      </c>
      <c r="N56" s="12">
        <v>1450</v>
      </c>
      <c r="O56">
        <v>1378</v>
      </c>
      <c r="P56" s="12">
        <v>1329</v>
      </c>
      <c r="Q56">
        <v>5771</v>
      </c>
      <c r="V56">
        <v>6</v>
      </c>
      <c r="W56">
        <v>1713</v>
      </c>
      <c r="X56">
        <v>1653</v>
      </c>
      <c r="Y56">
        <v>3366</v>
      </c>
    </row>
    <row r="57" spans="1:25" x14ac:dyDescent="0.25">
      <c r="B57" s="52"/>
      <c r="C57" s="2"/>
      <c r="D57" s="2"/>
      <c r="E57" s="2"/>
      <c r="F57" s="2"/>
      <c r="G57" s="2"/>
      <c r="H57" s="2"/>
      <c r="I57" s="2"/>
      <c r="J57" s="2"/>
      <c r="K57" s="2"/>
      <c r="L57">
        <v>9</v>
      </c>
      <c r="M57">
        <v>1639</v>
      </c>
      <c r="N57" s="12">
        <v>1629</v>
      </c>
      <c r="O57">
        <v>1307</v>
      </c>
      <c r="P57" s="12">
        <v>1284</v>
      </c>
      <c r="Q57">
        <v>5859</v>
      </c>
      <c r="R57">
        <v>28821</v>
      </c>
      <c r="V57">
        <v>7</v>
      </c>
      <c r="W57">
        <v>1777</v>
      </c>
      <c r="X57">
        <v>1675</v>
      </c>
      <c r="Y57">
        <v>3452</v>
      </c>
    </row>
    <row r="58" spans="1:25" x14ac:dyDescent="0.25">
      <c r="B58" s="52"/>
      <c r="C58" s="2"/>
      <c r="D58" s="3"/>
      <c r="E58" s="3"/>
      <c r="F58" s="3"/>
      <c r="G58" s="2"/>
      <c r="H58" s="3"/>
      <c r="I58" s="3"/>
      <c r="J58" s="3"/>
      <c r="K58" s="2"/>
      <c r="L58">
        <v>10</v>
      </c>
      <c r="M58">
        <v>1790</v>
      </c>
      <c r="N58" s="12">
        <v>1661</v>
      </c>
      <c r="O58">
        <v>1404</v>
      </c>
      <c r="P58" s="12">
        <v>1331</v>
      </c>
      <c r="Q58">
        <v>6186</v>
      </c>
      <c r="V58">
        <v>8</v>
      </c>
      <c r="W58">
        <v>1746</v>
      </c>
      <c r="X58">
        <v>1627</v>
      </c>
      <c r="Y58">
        <v>3373</v>
      </c>
    </row>
    <row r="59" spans="1:25" x14ac:dyDescent="0.25">
      <c r="B59" s="52"/>
      <c r="C59" s="2"/>
      <c r="D59" s="3"/>
      <c r="E59" s="3"/>
      <c r="F59" s="3"/>
      <c r="G59" s="2"/>
      <c r="H59" s="3"/>
      <c r="I59" s="3"/>
      <c r="J59" s="3"/>
      <c r="K59" s="2"/>
      <c r="L59">
        <v>11</v>
      </c>
      <c r="M59">
        <v>1757</v>
      </c>
      <c r="N59" s="12">
        <v>1675</v>
      </c>
      <c r="O59">
        <v>1394</v>
      </c>
      <c r="P59" s="12">
        <v>1283</v>
      </c>
      <c r="Q59">
        <v>6109</v>
      </c>
      <c r="V59">
        <v>9</v>
      </c>
      <c r="W59">
        <v>1673</v>
      </c>
      <c r="X59">
        <v>1640</v>
      </c>
      <c r="Y59">
        <v>3313</v>
      </c>
    </row>
    <row r="60" spans="1:25" x14ac:dyDescent="0.25">
      <c r="B60" s="52"/>
      <c r="C60" s="2"/>
      <c r="D60" s="3"/>
      <c r="E60" s="3"/>
      <c r="F60" s="3"/>
      <c r="G60" s="2"/>
      <c r="H60" s="3"/>
      <c r="I60" s="3"/>
      <c r="J60" s="3"/>
      <c r="K60" s="2"/>
      <c r="L60">
        <v>12</v>
      </c>
      <c r="M60">
        <v>1778</v>
      </c>
      <c r="N60" s="12">
        <v>1601</v>
      </c>
      <c r="O60">
        <v>1302</v>
      </c>
      <c r="P60" s="12">
        <v>1322</v>
      </c>
      <c r="Q60">
        <v>6003</v>
      </c>
      <c r="V60">
        <v>10</v>
      </c>
      <c r="W60">
        <v>1837</v>
      </c>
      <c r="X60">
        <v>1646</v>
      </c>
      <c r="Y60">
        <v>3483</v>
      </c>
    </row>
    <row r="61" spans="1:25" x14ac:dyDescent="0.25">
      <c r="B61" s="52"/>
      <c r="C61" s="2"/>
      <c r="D61" s="3"/>
      <c r="E61" s="3"/>
      <c r="F61" s="3"/>
      <c r="G61" s="2"/>
      <c r="H61" s="3"/>
      <c r="I61" s="3"/>
      <c r="J61" s="3"/>
      <c r="K61" s="2"/>
      <c r="L61">
        <v>13</v>
      </c>
      <c r="M61">
        <v>1840</v>
      </c>
      <c r="N61" s="12">
        <v>1770</v>
      </c>
      <c r="O61">
        <v>1324</v>
      </c>
      <c r="P61" s="12">
        <v>1256</v>
      </c>
      <c r="Q61">
        <v>6190</v>
      </c>
      <c r="V61">
        <v>11</v>
      </c>
      <c r="W61">
        <v>1728</v>
      </c>
      <c r="X61">
        <v>1637</v>
      </c>
      <c r="Y61">
        <v>3365</v>
      </c>
    </row>
    <row r="62" spans="1:25" x14ac:dyDescent="0.25">
      <c r="B62" s="52"/>
      <c r="C62" s="2"/>
      <c r="D62" s="2"/>
      <c r="E62" s="2"/>
      <c r="F62" s="2"/>
      <c r="G62" s="2"/>
      <c r="H62" s="2"/>
      <c r="I62" s="2"/>
      <c r="J62" s="2"/>
      <c r="K62" s="2"/>
      <c r="L62">
        <v>14</v>
      </c>
      <c r="M62">
        <v>1909</v>
      </c>
      <c r="N62" s="12">
        <v>1849</v>
      </c>
      <c r="O62">
        <v>1412</v>
      </c>
      <c r="P62" s="12">
        <v>1264</v>
      </c>
      <c r="Q62">
        <v>6434</v>
      </c>
      <c r="R62">
        <v>30922</v>
      </c>
      <c r="V62">
        <v>12</v>
      </c>
      <c r="W62">
        <v>1640</v>
      </c>
      <c r="X62">
        <v>1666</v>
      </c>
      <c r="Y62">
        <v>3306</v>
      </c>
    </row>
    <row r="63" spans="1:25" x14ac:dyDescent="0.25">
      <c r="B63" s="52"/>
      <c r="C63" s="2"/>
      <c r="D63" s="2"/>
      <c r="E63" s="2"/>
      <c r="F63" s="2"/>
      <c r="G63" s="2"/>
      <c r="H63" s="2"/>
      <c r="I63" s="2"/>
      <c r="J63" s="2"/>
      <c r="K63" s="2"/>
      <c r="L63">
        <v>15</v>
      </c>
      <c r="M63">
        <v>1859</v>
      </c>
      <c r="N63" s="12">
        <v>1820</v>
      </c>
      <c r="O63">
        <v>1266</v>
      </c>
      <c r="P63" s="12">
        <v>1226</v>
      </c>
      <c r="Q63">
        <v>6171</v>
      </c>
      <c r="V63">
        <v>13</v>
      </c>
      <c r="W63">
        <v>1614</v>
      </c>
      <c r="X63">
        <v>1607</v>
      </c>
      <c r="Y63">
        <v>3221</v>
      </c>
    </row>
    <row r="64" spans="1:25" x14ac:dyDescent="0.25">
      <c r="B64" s="52"/>
      <c r="C64" s="2"/>
      <c r="D64" s="2"/>
      <c r="E64" s="2"/>
      <c r="F64" s="2"/>
      <c r="G64" s="2"/>
      <c r="H64" s="2"/>
      <c r="I64" s="2"/>
      <c r="J64" s="2"/>
      <c r="K64" s="2"/>
      <c r="L64">
        <v>16</v>
      </c>
      <c r="M64">
        <v>1931</v>
      </c>
      <c r="N64" s="12">
        <v>1862</v>
      </c>
      <c r="O64">
        <v>1250</v>
      </c>
      <c r="P64" s="12">
        <v>1229</v>
      </c>
      <c r="Q64">
        <v>6272</v>
      </c>
      <c r="V64">
        <v>14</v>
      </c>
      <c r="W64">
        <v>1650</v>
      </c>
      <c r="X64">
        <v>1637</v>
      </c>
      <c r="Y64">
        <v>3287</v>
      </c>
    </row>
    <row r="65" spans="2:25" x14ac:dyDescent="0.25">
      <c r="B65" s="52"/>
      <c r="C65" s="2"/>
      <c r="D65" s="2"/>
      <c r="E65" s="2"/>
      <c r="F65" s="2"/>
      <c r="G65" s="2"/>
      <c r="H65" s="2"/>
      <c r="I65" s="2"/>
      <c r="J65" s="2"/>
      <c r="K65" s="2"/>
      <c r="L65">
        <v>17</v>
      </c>
      <c r="M65">
        <v>1912</v>
      </c>
      <c r="N65" s="12">
        <v>1836</v>
      </c>
      <c r="O65">
        <v>1281</v>
      </c>
      <c r="P65" s="12">
        <v>1123</v>
      </c>
      <c r="Q65">
        <v>6152</v>
      </c>
      <c r="V65">
        <v>15</v>
      </c>
      <c r="W65">
        <v>1565</v>
      </c>
      <c r="X65">
        <v>1484</v>
      </c>
      <c r="Y65">
        <v>3049</v>
      </c>
    </row>
    <row r="66" spans="2:25" x14ac:dyDescent="0.25">
      <c r="B66" s="52"/>
      <c r="C66" s="2"/>
      <c r="D66" s="2"/>
      <c r="E66" s="2"/>
      <c r="F66" s="2"/>
      <c r="G66" s="2"/>
      <c r="H66" s="2"/>
      <c r="I66" s="2"/>
      <c r="J66" s="2"/>
      <c r="K66" s="2"/>
      <c r="L66">
        <v>18</v>
      </c>
      <c r="M66">
        <v>1941</v>
      </c>
      <c r="N66" s="12">
        <v>1841</v>
      </c>
      <c r="O66">
        <v>1151</v>
      </c>
      <c r="P66" s="12">
        <v>1115</v>
      </c>
      <c r="Q66">
        <v>6048</v>
      </c>
      <c r="V66">
        <v>16</v>
      </c>
      <c r="W66">
        <v>1641</v>
      </c>
      <c r="X66">
        <v>1497</v>
      </c>
      <c r="Y66">
        <v>3138</v>
      </c>
    </row>
    <row r="67" spans="2:25" x14ac:dyDescent="0.25">
      <c r="B67" s="52"/>
      <c r="C67" s="2"/>
      <c r="D67" s="2"/>
      <c r="E67" s="2"/>
      <c r="F67" s="2"/>
      <c r="G67" s="2"/>
      <c r="H67" s="2"/>
      <c r="I67" s="2"/>
      <c r="J67" s="2"/>
      <c r="K67" s="2"/>
      <c r="L67">
        <v>19</v>
      </c>
      <c r="M67">
        <v>1983</v>
      </c>
      <c r="N67" s="12">
        <v>1867</v>
      </c>
      <c r="O67">
        <v>1038</v>
      </c>
      <c r="P67" s="12">
        <v>1005</v>
      </c>
      <c r="Q67">
        <v>5893</v>
      </c>
      <c r="R67">
        <v>30536</v>
      </c>
      <c r="V67">
        <v>17</v>
      </c>
      <c r="W67">
        <v>1560</v>
      </c>
      <c r="X67">
        <v>1518</v>
      </c>
      <c r="Y67">
        <v>3078</v>
      </c>
    </row>
    <row r="68" spans="2:25" x14ac:dyDescent="0.25">
      <c r="L68">
        <v>20</v>
      </c>
      <c r="M68">
        <v>2128</v>
      </c>
      <c r="N68" s="12">
        <v>1889</v>
      </c>
      <c r="O68">
        <v>1137</v>
      </c>
      <c r="P68" s="12">
        <v>1042</v>
      </c>
      <c r="Q68">
        <v>6196</v>
      </c>
      <c r="V68">
        <v>18</v>
      </c>
      <c r="W68">
        <v>1540</v>
      </c>
      <c r="X68">
        <v>1488</v>
      </c>
      <c r="Y68">
        <v>3028</v>
      </c>
    </row>
    <row r="69" spans="2:25" x14ac:dyDescent="0.25">
      <c r="L69">
        <v>21</v>
      </c>
      <c r="M69">
        <v>2012</v>
      </c>
      <c r="N69" s="12">
        <v>1852</v>
      </c>
      <c r="O69">
        <v>1124</v>
      </c>
      <c r="P69" s="12">
        <v>1122</v>
      </c>
      <c r="Q69">
        <v>6110</v>
      </c>
      <c r="V69">
        <v>19</v>
      </c>
      <c r="W69">
        <v>1689</v>
      </c>
      <c r="X69">
        <v>1437</v>
      </c>
      <c r="Y69">
        <v>3126</v>
      </c>
    </row>
    <row r="70" spans="2:25" x14ac:dyDescent="0.25">
      <c r="L70">
        <v>22</v>
      </c>
      <c r="M70">
        <v>1967</v>
      </c>
      <c r="N70" s="12">
        <v>1905</v>
      </c>
      <c r="O70">
        <v>1129</v>
      </c>
      <c r="P70" s="12">
        <v>1184</v>
      </c>
      <c r="Q70">
        <v>6185</v>
      </c>
      <c r="V70">
        <v>20</v>
      </c>
      <c r="W70">
        <v>1612</v>
      </c>
      <c r="X70">
        <v>1540</v>
      </c>
      <c r="Y70">
        <v>3152</v>
      </c>
    </row>
    <row r="71" spans="2:25" x14ac:dyDescent="0.25">
      <c r="L71">
        <v>23</v>
      </c>
      <c r="M71">
        <v>1912</v>
      </c>
      <c r="N71" s="12">
        <v>1807</v>
      </c>
      <c r="O71">
        <v>1320</v>
      </c>
      <c r="P71" s="12">
        <v>1142</v>
      </c>
      <c r="Q71">
        <v>6181</v>
      </c>
      <c r="V71">
        <v>21</v>
      </c>
      <c r="W71">
        <v>1519</v>
      </c>
      <c r="X71">
        <v>1430</v>
      </c>
      <c r="Y71">
        <v>2949</v>
      </c>
    </row>
    <row r="72" spans="2:25" x14ac:dyDescent="0.25">
      <c r="L72">
        <v>24</v>
      </c>
      <c r="M72">
        <v>1913</v>
      </c>
      <c r="N72" s="12">
        <v>1880</v>
      </c>
      <c r="O72">
        <v>1407</v>
      </c>
      <c r="P72" s="12">
        <v>1345</v>
      </c>
      <c r="Q72">
        <v>6545</v>
      </c>
      <c r="R72">
        <v>31217</v>
      </c>
      <c r="V72">
        <v>22</v>
      </c>
      <c r="W72">
        <v>1532</v>
      </c>
      <c r="X72">
        <v>1467</v>
      </c>
      <c r="Y72">
        <v>2999</v>
      </c>
    </row>
    <row r="73" spans="2:25" x14ac:dyDescent="0.25">
      <c r="L73">
        <v>25</v>
      </c>
      <c r="M73">
        <v>1791</v>
      </c>
      <c r="N73" s="12">
        <v>1709</v>
      </c>
      <c r="O73">
        <v>1493</v>
      </c>
      <c r="P73" s="12">
        <v>1492</v>
      </c>
      <c r="Q73">
        <v>6485</v>
      </c>
      <c r="V73">
        <v>23</v>
      </c>
      <c r="W73">
        <v>1517</v>
      </c>
      <c r="X73">
        <v>1346</v>
      </c>
      <c r="Y73">
        <v>2863</v>
      </c>
    </row>
    <row r="74" spans="2:25" x14ac:dyDescent="0.25">
      <c r="L74">
        <v>26</v>
      </c>
      <c r="M74">
        <v>1848</v>
      </c>
      <c r="N74" s="12">
        <v>1663</v>
      </c>
      <c r="O74">
        <v>1603</v>
      </c>
      <c r="P74" s="12">
        <v>1679</v>
      </c>
      <c r="Q74">
        <v>6793</v>
      </c>
      <c r="V74">
        <v>24</v>
      </c>
      <c r="W74">
        <v>1428</v>
      </c>
      <c r="X74">
        <v>1335</v>
      </c>
      <c r="Y74">
        <v>2763</v>
      </c>
    </row>
    <row r="75" spans="2:25" x14ac:dyDescent="0.25">
      <c r="L75">
        <v>27</v>
      </c>
      <c r="M75">
        <v>1715</v>
      </c>
      <c r="N75" s="12">
        <v>1721</v>
      </c>
      <c r="O75">
        <v>1756</v>
      </c>
      <c r="P75" s="12">
        <v>1846</v>
      </c>
      <c r="Q75">
        <v>7038</v>
      </c>
      <c r="V75">
        <v>25</v>
      </c>
      <c r="W75">
        <v>1476</v>
      </c>
      <c r="X75">
        <v>1382</v>
      </c>
      <c r="Y75">
        <v>2858</v>
      </c>
    </row>
    <row r="76" spans="2:25" x14ac:dyDescent="0.25">
      <c r="L76">
        <v>28</v>
      </c>
      <c r="M76">
        <v>1756</v>
      </c>
      <c r="N76" s="12">
        <v>1690</v>
      </c>
      <c r="O76">
        <v>1905</v>
      </c>
      <c r="P76" s="12">
        <v>2041</v>
      </c>
      <c r="Q76">
        <v>7392</v>
      </c>
      <c r="V76">
        <v>26</v>
      </c>
      <c r="W76">
        <v>1442</v>
      </c>
      <c r="X76">
        <v>1381</v>
      </c>
      <c r="Y76">
        <v>2823</v>
      </c>
    </row>
    <row r="77" spans="2:25" x14ac:dyDescent="0.25">
      <c r="L77">
        <v>29</v>
      </c>
      <c r="M77">
        <v>1830</v>
      </c>
      <c r="N77" s="12">
        <v>1593</v>
      </c>
      <c r="O77">
        <v>1962</v>
      </c>
      <c r="P77" s="12">
        <v>2197</v>
      </c>
      <c r="Q77">
        <v>7582</v>
      </c>
      <c r="R77">
        <v>35290</v>
      </c>
      <c r="V77">
        <v>27</v>
      </c>
      <c r="W77">
        <v>1496</v>
      </c>
      <c r="X77">
        <v>1375</v>
      </c>
      <c r="Y77">
        <v>2871</v>
      </c>
    </row>
    <row r="78" spans="2:25" x14ac:dyDescent="0.25">
      <c r="L78">
        <v>30</v>
      </c>
      <c r="M78">
        <v>1717</v>
      </c>
      <c r="N78" s="12">
        <v>1637</v>
      </c>
      <c r="O78">
        <v>2031</v>
      </c>
      <c r="P78" s="12">
        <v>2174</v>
      </c>
      <c r="Q78">
        <v>7559</v>
      </c>
      <c r="V78">
        <v>28</v>
      </c>
      <c r="W78">
        <v>1593</v>
      </c>
      <c r="X78">
        <v>1515</v>
      </c>
      <c r="Y78">
        <v>3108</v>
      </c>
    </row>
    <row r="79" spans="2:25" x14ac:dyDescent="0.25">
      <c r="L79">
        <v>31</v>
      </c>
      <c r="M79">
        <v>1592</v>
      </c>
      <c r="N79" s="12">
        <v>1577</v>
      </c>
      <c r="O79">
        <v>2127</v>
      </c>
      <c r="P79" s="12">
        <v>2309</v>
      </c>
      <c r="Q79">
        <v>7605</v>
      </c>
      <c r="V79">
        <v>29</v>
      </c>
      <c r="W79">
        <v>1843</v>
      </c>
      <c r="X79">
        <v>1622</v>
      </c>
      <c r="Y79">
        <v>3465</v>
      </c>
    </row>
    <row r="80" spans="2:25" x14ac:dyDescent="0.25">
      <c r="L80">
        <v>32</v>
      </c>
      <c r="M80">
        <v>1583</v>
      </c>
      <c r="N80" s="12">
        <v>1576</v>
      </c>
      <c r="O80">
        <v>2224</v>
      </c>
      <c r="P80" s="12">
        <v>2333</v>
      </c>
      <c r="Q80">
        <v>7716</v>
      </c>
      <c r="V80">
        <v>30</v>
      </c>
      <c r="W80">
        <v>1831</v>
      </c>
      <c r="X80">
        <v>1756</v>
      </c>
      <c r="Y80">
        <v>3587</v>
      </c>
    </row>
    <row r="81" spans="12:25" x14ac:dyDescent="0.25">
      <c r="L81">
        <v>33</v>
      </c>
      <c r="M81">
        <v>1599</v>
      </c>
      <c r="N81" s="12">
        <v>1514</v>
      </c>
      <c r="O81">
        <v>2209</v>
      </c>
      <c r="P81" s="12">
        <v>2330</v>
      </c>
      <c r="Q81">
        <v>7652</v>
      </c>
      <c r="V81">
        <v>31</v>
      </c>
      <c r="W81">
        <v>1902</v>
      </c>
      <c r="X81">
        <v>1815</v>
      </c>
      <c r="Y81">
        <v>3717</v>
      </c>
    </row>
    <row r="82" spans="12:25" x14ac:dyDescent="0.25">
      <c r="L82">
        <v>34</v>
      </c>
      <c r="M82">
        <v>1508</v>
      </c>
      <c r="N82" s="12">
        <v>1452</v>
      </c>
      <c r="O82">
        <v>2376</v>
      </c>
      <c r="P82" s="12">
        <v>2362</v>
      </c>
      <c r="Q82">
        <v>7698</v>
      </c>
      <c r="V82">
        <v>32</v>
      </c>
      <c r="W82">
        <v>1991</v>
      </c>
      <c r="X82">
        <v>1860</v>
      </c>
      <c r="Y82">
        <v>3851</v>
      </c>
    </row>
    <row r="83" spans="12:25" x14ac:dyDescent="0.25">
      <c r="L83">
        <v>35</v>
      </c>
      <c r="M83">
        <v>1561</v>
      </c>
      <c r="N83" s="12">
        <v>1504</v>
      </c>
      <c r="O83">
        <v>2334</v>
      </c>
      <c r="P83" s="12">
        <v>2414</v>
      </c>
      <c r="Q83">
        <v>7813</v>
      </c>
      <c r="V83">
        <v>33</v>
      </c>
      <c r="W83">
        <v>2059</v>
      </c>
      <c r="X83">
        <v>1980</v>
      </c>
      <c r="Y83">
        <v>4039</v>
      </c>
    </row>
    <row r="84" spans="12:25" x14ac:dyDescent="0.25">
      <c r="L84">
        <v>36</v>
      </c>
      <c r="M84">
        <v>1510</v>
      </c>
      <c r="N84" s="12">
        <v>1521</v>
      </c>
      <c r="O84">
        <v>2269</v>
      </c>
      <c r="P84" s="12">
        <v>2347</v>
      </c>
      <c r="Q84">
        <v>7647</v>
      </c>
      <c r="V84">
        <v>34</v>
      </c>
      <c r="W84">
        <v>2155</v>
      </c>
      <c r="X84">
        <v>2048</v>
      </c>
      <c r="Y84">
        <v>4203</v>
      </c>
    </row>
    <row r="85" spans="12:25" x14ac:dyDescent="0.25">
      <c r="L85">
        <v>37</v>
      </c>
      <c r="M85">
        <v>1554</v>
      </c>
      <c r="N85" s="12">
        <v>1490</v>
      </c>
      <c r="O85">
        <v>2361</v>
      </c>
      <c r="P85" s="12">
        <v>2280</v>
      </c>
      <c r="Q85">
        <v>7685</v>
      </c>
      <c r="V85">
        <v>35</v>
      </c>
      <c r="W85">
        <v>2185</v>
      </c>
      <c r="X85">
        <v>2044</v>
      </c>
      <c r="Y85">
        <v>4229</v>
      </c>
    </row>
    <row r="86" spans="12:25" x14ac:dyDescent="0.25">
      <c r="L86">
        <v>38</v>
      </c>
      <c r="M86">
        <v>1739</v>
      </c>
      <c r="N86" s="12">
        <v>1614</v>
      </c>
      <c r="O86">
        <v>2307</v>
      </c>
      <c r="P86" s="12">
        <v>2437</v>
      </c>
      <c r="Q86">
        <v>8097</v>
      </c>
      <c r="V86">
        <v>36</v>
      </c>
      <c r="W86">
        <v>2265</v>
      </c>
      <c r="X86">
        <v>2098</v>
      </c>
      <c r="Y86">
        <v>4363</v>
      </c>
    </row>
    <row r="87" spans="12:25" x14ac:dyDescent="0.25">
      <c r="L87">
        <v>39</v>
      </c>
      <c r="M87">
        <v>1869</v>
      </c>
      <c r="N87" s="12">
        <v>1787</v>
      </c>
      <c r="O87">
        <v>2384</v>
      </c>
      <c r="P87" s="12">
        <v>2320</v>
      </c>
      <c r="Q87">
        <v>8360</v>
      </c>
      <c r="V87">
        <v>37</v>
      </c>
      <c r="W87">
        <v>2240</v>
      </c>
      <c r="X87">
        <v>2099</v>
      </c>
      <c r="Y87">
        <v>4339</v>
      </c>
    </row>
    <row r="88" spans="12:25" x14ac:dyDescent="0.25">
      <c r="L88">
        <v>40</v>
      </c>
      <c r="M88">
        <v>1840</v>
      </c>
      <c r="N88" s="12">
        <v>1861</v>
      </c>
      <c r="O88">
        <v>2291</v>
      </c>
      <c r="P88" s="12">
        <v>2282</v>
      </c>
      <c r="Q88">
        <v>8274</v>
      </c>
      <c r="V88">
        <v>38</v>
      </c>
      <c r="W88">
        <v>2108</v>
      </c>
      <c r="X88">
        <v>2126</v>
      </c>
      <c r="Y88">
        <v>4234</v>
      </c>
    </row>
    <row r="89" spans="12:25" x14ac:dyDescent="0.25">
      <c r="L89">
        <v>41</v>
      </c>
      <c r="M89">
        <v>1989</v>
      </c>
      <c r="N89" s="12">
        <v>1967</v>
      </c>
      <c r="O89">
        <v>2318</v>
      </c>
      <c r="P89" s="12">
        <v>2189</v>
      </c>
      <c r="Q89">
        <v>8463</v>
      </c>
      <c r="V89">
        <v>39</v>
      </c>
      <c r="W89">
        <v>2186</v>
      </c>
      <c r="X89">
        <v>2174</v>
      </c>
      <c r="Y89">
        <v>4360</v>
      </c>
    </row>
    <row r="90" spans="12:25" x14ac:dyDescent="0.25">
      <c r="L90">
        <v>42</v>
      </c>
      <c r="M90">
        <v>2039</v>
      </c>
      <c r="N90" s="12">
        <v>1990</v>
      </c>
      <c r="O90">
        <v>2322</v>
      </c>
      <c r="P90" s="12">
        <v>2187</v>
      </c>
      <c r="Q90">
        <v>8538</v>
      </c>
      <c r="V90">
        <v>40</v>
      </c>
      <c r="W90">
        <v>2168</v>
      </c>
      <c r="X90">
        <v>2173</v>
      </c>
      <c r="Y90">
        <v>4341</v>
      </c>
    </row>
    <row r="91" spans="12:25" x14ac:dyDescent="0.25">
      <c r="L91">
        <v>43</v>
      </c>
      <c r="M91">
        <v>2131</v>
      </c>
      <c r="N91" s="12">
        <v>2113</v>
      </c>
      <c r="O91">
        <v>2237</v>
      </c>
      <c r="P91" s="12">
        <v>2125</v>
      </c>
      <c r="Q91">
        <v>8606</v>
      </c>
      <c r="V91">
        <v>41</v>
      </c>
      <c r="W91">
        <v>2283</v>
      </c>
      <c r="X91">
        <v>2124</v>
      </c>
      <c r="Y91">
        <v>4407</v>
      </c>
    </row>
    <row r="92" spans="12:25" x14ac:dyDescent="0.25">
      <c r="L92">
        <v>44</v>
      </c>
      <c r="M92">
        <v>2207</v>
      </c>
      <c r="N92" s="12">
        <v>2152</v>
      </c>
      <c r="O92">
        <v>2257</v>
      </c>
      <c r="P92" s="12">
        <v>1995</v>
      </c>
      <c r="Q92">
        <v>8611</v>
      </c>
      <c r="V92">
        <v>42</v>
      </c>
      <c r="W92">
        <v>2270</v>
      </c>
      <c r="X92">
        <v>2059</v>
      </c>
      <c r="Y92">
        <v>4329</v>
      </c>
    </row>
    <row r="93" spans="12:25" x14ac:dyDescent="0.25">
      <c r="L93">
        <v>45</v>
      </c>
      <c r="M93">
        <v>2231</v>
      </c>
      <c r="N93" s="12">
        <v>2177</v>
      </c>
      <c r="O93">
        <v>2291</v>
      </c>
      <c r="P93" s="12">
        <v>2029</v>
      </c>
      <c r="Q93">
        <v>8728</v>
      </c>
      <c r="V93">
        <v>43</v>
      </c>
      <c r="W93">
        <v>2206</v>
      </c>
      <c r="X93">
        <v>2158</v>
      </c>
      <c r="Y93">
        <v>4364</v>
      </c>
    </row>
    <row r="94" spans="12:25" x14ac:dyDescent="0.25">
      <c r="L94">
        <v>46</v>
      </c>
      <c r="M94">
        <v>2312</v>
      </c>
      <c r="N94" s="12">
        <v>2145</v>
      </c>
      <c r="O94">
        <v>2197</v>
      </c>
      <c r="P94" s="12">
        <v>1939</v>
      </c>
      <c r="Q94">
        <v>8593</v>
      </c>
      <c r="V94">
        <v>44</v>
      </c>
      <c r="W94">
        <v>2075</v>
      </c>
      <c r="X94">
        <v>2185</v>
      </c>
      <c r="Y94">
        <v>4260</v>
      </c>
    </row>
    <row r="95" spans="12:25" x14ac:dyDescent="0.25">
      <c r="L95">
        <v>47</v>
      </c>
      <c r="M95">
        <v>2279</v>
      </c>
      <c r="N95" s="12">
        <v>2179</v>
      </c>
      <c r="O95">
        <v>2101</v>
      </c>
      <c r="P95" s="12">
        <v>1829</v>
      </c>
      <c r="Q95">
        <v>8388</v>
      </c>
      <c r="V95">
        <v>45</v>
      </c>
      <c r="W95">
        <v>2084</v>
      </c>
      <c r="X95">
        <v>2066</v>
      </c>
      <c r="Y95">
        <v>4150</v>
      </c>
    </row>
    <row r="96" spans="12:25" x14ac:dyDescent="0.25">
      <c r="L96">
        <v>48</v>
      </c>
      <c r="M96">
        <v>2151</v>
      </c>
      <c r="N96" s="12">
        <v>2224</v>
      </c>
      <c r="O96">
        <v>1996</v>
      </c>
      <c r="P96" s="12">
        <v>1738</v>
      </c>
      <c r="Q96">
        <v>8109</v>
      </c>
      <c r="V96">
        <v>46</v>
      </c>
      <c r="W96">
        <v>2073</v>
      </c>
      <c r="X96">
        <v>2024</v>
      </c>
      <c r="Y96">
        <v>4097</v>
      </c>
    </row>
    <row r="97" spans="12:25" x14ac:dyDescent="0.25">
      <c r="L97">
        <v>49</v>
      </c>
      <c r="M97">
        <v>2187</v>
      </c>
      <c r="N97" s="12">
        <v>2248</v>
      </c>
      <c r="O97">
        <v>1799</v>
      </c>
      <c r="P97" s="12">
        <v>1659</v>
      </c>
      <c r="Q97">
        <v>7893</v>
      </c>
      <c r="V97">
        <v>47</v>
      </c>
      <c r="W97">
        <v>2001</v>
      </c>
      <c r="X97">
        <v>1983</v>
      </c>
      <c r="Y97">
        <v>3984</v>
      </c>
    </row>
    <row r="98" spans="12:25" x14ac:dyDescent="0.25">
      <c r="L98">
        <v>50</v>
      </c>
      <c r="M98">
        <v>2143</v>
      </c>
      <c r="N98" s="12">
        <v>2171</v>
      </c>
      <c r="O98">
        <v>1702</v>
      </c>
      <c r="P98" s="12">
        <v>1580</v>
      </c>
      <c r="Q98">
        <v>7596</v>
      </c>
      <c r="V98">
        <v>48</v>
      </c>
      <c r="W98">
        <v>2001</v>
      </c>
      <c r="X98">
        <v>1924</v>
      </c>
      <c r="Y98">
        <v>3925</v>
      </c>
    </row>
    <row r="99" spans="12:25" x14ac:dyDescent="0.25">
      <c r="L99">
        <v>51</v>
      </c>
      <c r="M99">
        <v>2276</v>
      </c>
      <c r="N99" s="12">
        <v>2169</v>
      </c>
      <c r="O99">
        <v>1674</v>
      </c>
      <c r="P99" s="12">
        <v>1441</v>
      </c>
      <c r="Q99">
        <v>7560</v>
      </c>
      <c r="V99">
        <v>49</v>
      </c>
      <c r="W99">
        <v>1867</v>
      </c>
      <c r="X99">
        <v>1694</v>
      </c>
      <c r="Y99">
        <v>3561</v>
      </c>
    </row>
    <row r="100" spans="12:25" x14ac:dyDescent="0.25">
      <c r="L100">
        <v>52</v>
      </c>
      <c r="M100">
        <v>2212</v>
      </c>
      <c r="N100" s="12">
        <v>2092</v>
      </c>
      <c r="O100">
        <v>1545</v>
      </c>
      <c r="P100" s="12">
        <v>1407</v>
      </c>
      <c r="Q100">
        <v>7256</v>
      </c>
      <c r="V100">
        <v>50</v>
      </c>
      <c r="W100">
        <v>1794</v>
      </c>
      <c r="X100">
        <v>1747</v>
      </c>
      <c r="Y100">
        <v>3541</v>
      </c>
    </row>
    <row r="101" spans="12:25" x14ac:dyDescent="0.25">
      <c r="L101">
        <v>53</v>
      </c>
      <c r="M101">
        <v>2188</v>
      </c>
      <c r="N101" s="12">
        <v>2147</v>
      </c>
      <c r="O101">
        <v>1506</v>
      </c>
      <c r="P101" s="12">
        <v>1307</v>
      </c>
      <c r="Q101">
        <v>7148</v>
      </c>
      <c r="V101">
        <v>51</v>
      </c>
      <c r="W101">
        <v>1736</v>
      </c>
      <c r="X101">
        <v>1743</v>
      </c>
      <c r="Y101">
        <v>3479</v>
      </c>
    </row>
    <row r="102" spans="12:25" x14ac:dyDescent="0.25">
      <c r="L102">
        <v>54</v>
      </c>
      <c r="M102">
        <v>1989</v>
      </c>
      <c r="N102" s="12">
        <v>2172</v>
      </c>
      <c r="O102">
        <v>1437</v>
      </c>
      <c r="P102" s="12">
        <v>1253</v>
      </c>
      <c r="Q102">
        <v>6851</v>
      </c>
      <c r="V102">
        <v>52</v>
      </c>
      <c r="W102">
        <v>1768</v>
      </c>
      <c r="X102">
        <v>1727</v>
      </c>
      <c r="Y102">
        <v>3495</v>
      </c>
    </row>
    <row r="103" spans="12:25" x14ac:dyDescent="0.25">
      <c r="L103">
        <v>55</v>
      </c>
      <c r="M103">
        <v>1998</v>
      </c>
      <c r="N103" s="12">
        <v>2051</v>
      </c>
      <c r="O103">
        <v>1236</v>
      </c>
      <c r="P103" s="12">
        <v>1168</v>
      </c>
      <c r="Q103">
        <v>6453</v>
      </c>
      <c r="V103">
        <v>53</v>
      </c>
      <c r="W103">
        <v>1740</v>
      </c>
      <c r="X103">
        <v>1671</v>
      </c>
      <c r="Y103">
        <v>3411</v>
      </c>
    </row>
    <row r="104" spans="12:25" x14ac:dyDescent="0.25">
      <c r="L104">
        <v>56</v>
      </c>
      <c r="M104">
        <v>1999</v>
      </c>
      <c r="N104" s="12">
        <v>2017</v>
      </c>
      <c r="O104">
        <v>1345</v>
      </c>
      <c r="P104" s="12">
        <v>1093</v>
      </c>
      <c r="Q104">
        <v>6454</v>
      </c>
      <c r="V104">
        <v>54</v>
      </c>
      <c r="W104">
        <v>1759</v>
      </c>
      <c r="X104">
        <v>1699</v>
      </c>
      <c r="Y104">
        <v>3458</v>
      </c>
    </row>
    <row r="105" spans="12:25" x14ac:dyDescent="0.25">
      <c r="L105">
        <v>57</v>
      </c>
      <c r="M105">
        <v>1947</v>
      </c>
      <c r="N105" s="12">
        <v>1974</v>
      </c>
      <c r="O105">
        <v>1190</v>
      </c>
      <c r="P105" s="12">
        <v>1083</v>
      </c>
      <c r="Q105">
        <v>6194</v>
      </c>
      <c r="V105">
        <v>55</v>
      </c>
      <c r="W105">
        <v>1538</v>
      </c>
      <c r="X105">
        <v>1503</v>
      </c>
      <c r="Y105">
        <v>3041</v>
      </c>
    </row>
    <row r="106" spans="12:25" x14ac:dyDescent="0.25">
      <c r="L106">
        <v>58</v>
      </c>
      <c r="M106">
        <v>1913</v>
      </c>
      <c r="N106" s="12">
        <v>1877</v>
      </c>
      <c r="O106">
        <v>1147</v>
      </c>
      <c r="P106" s="12">
        <v>1048</v>
      </c>
      <c r="Q106">
        <v>5985</v>
      </c>
      <c r="V106">
        <v>56</v>
      </c>
      <c r="W106">
        <v>1519</v>
      </c>
      <c r="X106">
        <v>1554</v>
      </c>
      <c r="Y106">
        <v>3073</v>
      </c>
    </row>
    <row r="107" spans="12:25" x14ac:dyDescent="0.25">
      <c r="L107">
        <v>59</v>
      </c>
      <c r="M107">
        <v>1784</v>
      </c>
      <c r="N107" s="12">
        <v>1707</v>
      </c>
      <c r="O107">
        <v>1042</v>
      </c>
      <c r="P107" s="12">
        <v>907</v>
      </c>
      <c r="Q107">
        <v>5440</v>
      </c>
      <c r="V107">
        <v>57</v>
      </c>
      <c r="W107">
        <v>1593</v>
      </c>
      <c r="X107">
        <v>1605</v>
      </c>
      <c r="Y107">
        <v>3198</v>
      </c>
    </row>
    <row r="108" spans="12:25" x14ac:dyDescent="0.25">
      <c r="L108">
        <v>60</v>
      </c>
      <c r="M108">
        <v>1710</v>
      </c>
      <c r="N108" s="12">
        <v>1754</v>
      </c>
      <c r="O108">
        <v>1066</v>
      </c>
      <c r="P108" s="12">
        <v>995</v>
      </c>
      <c r="Q108">
        <v>5525</v>
      </c>
      <c r="V108">
        <v>58</v>
      </c>
      <c r="W108">
        <v>1683</v>
      </c>
      <c r="X108">
        <v>1631</v>
      </c>
      <c r="Y108">
        <v>3314</v>
      </c>
    </row>
    <row r="109" spans="12:25" x14ac:dyDescent="0.25">
      <c r="L109">
        <v>61</v>
      </c>
      <c r="M109">
        <v>1676</v>
      </c>
      <c r="N109" s="12">
        <v>1696</v>
      </c>
      <c r="O109">
        <v>1118</v>
      </c>
      <c r="P109" s="12">
        <v>928</v>
      </c>
      <c r="Q109">
        <v>5418</v>
      </c>
      <c r="V109">
        <v>59</v>
      </c>
      <c r="W109">
        <v>1487</v>
      </c>
      <c r="X109">
        <v>1568</v>
      </c>
      <c r="Y109">
        <v>3055</v>
      </c>
    </row>
    <row r="110" spans="12:25" x14ac:dyDescent="0.25">
      <c r="L110">
        <v>62</v>
      </c>
      <c r="M110">
        <v>1625</v>
      </c>
      <c r="N110" s="12">
        <v>1705</v>
      </c>
      <c r="O110">
        <v>1013</v>
      </c>
      <c r="P110" s="12">
        <v>889</v>
      </c>
      <c r="Q110">
        <v>5232</v>
      </c>
      <c r="V110">
        <v>60</v>
      </c>
      <c r="W110">
        <v>1432</v>
      </c>
      <c r="X110">
        <v>1574</v>
      </c>
      <c r="Y110">
        <v>3006</v>
      </c>
    </row>
    <row r="111" spans="12:25" x14ac:dyDescent="0.25">
      <c r="L111">
        <v>63</v>
      </c>
      <c r="M111">
        <v>1618</v>
      </c>
      <c r="N111" s="12">
        <v>1619</v>
      </c>
      <c r="O111">
        <v>932</v>
      </c>
      <c r="P111" s="12">
        <v>853</v>
      </c>
      <c r="Q111">
        <v>5022</v>
      </c>
      <c r="V111">
        <v>61</v>
      </c>
      <c r="W111">
        <v>1596</v>
      </c>
      <c r="X111">
        <v>1641</v>
      </c>
      <c r="Y111">
        <v>3237</v>
      </c>
    </row>
    <row r="112" spans="12:25" x14ac:dyDescent="0.25">
      <c r="L112">
        <v>64</v>
      </c>
      <c r="M112">
        <v>1579</v>
      </c>
      <c r="N112" s="12">
        <v>1650</v>
      </c>
      <c r="O112">
        <v>822</v>
      </c>
      <c r="P112" s="12">
        <v>711</v>
      </c>
      <c r="Q112">
        <v>4762</v>
      </c>
      <c r="V112">
        <v>62</v>
      </c>
      <c r="W112">
        <v>1473</v>
      </c>
      <c r="X112">
        <v>1674</v>
      </c>
      <c r="Y112">
        <v>3147</v>
      </c>
    </row>
    <row r="113" spans="9:25" x14ac:dyDescent="0.25">
      <c r="I113">
        <f>(J113+K113)/R113</f>
        <v>0.57181288506035521</v>
      </c>
      <c r="J113">
        <f>SUM(N113:N155)</f>
        <v>32692</v>
      </c>
      <c r="K113">
        <f>SUM(P113:P155)</f>
        <v>8331</v>
      </c>
      <c r="L113">
        <v>65</v>
      </c>
      <c r="M113">
        <v>1402</v>
      </c>
      <c r="N113" s="12">
        <v>1404</v>
      </c>
      <c r="O113">
        <v>671</v>
      </c>
      <c r="P113" s="12">
        <v>622</v>
      </c>
      <c r="Q113">
        <v>4099</v>
      </c>
      <c r="R113">
        <f>SUM(Q113:Q155)</f>
        <v>71742</v>
      </c>
      <c r="S113">
        <f>SUM(O113:P155)</f>
        <v>15380</v>
      </c>
      <c r="T113" s="1"/>
      <c r="V113">
        <v>63</v>
      </c>
      <c r="W113">
        <v>1503</v>
      </c>
      <c r="X113">
        <v>1578</v>
      </c>
      <c r="Y113">
        <v>3081</v>
      </c>
    </row>
    <row r="114" spans="9:25" x14ac:dyDescent="0.25">
      <c r="L114">
        <v>66</v>
      </c>
      <c r="M114">
        <v>1346</v>
      </c>
      <c r="N114" s="12">
        <v>1483</v>
      </c>
      <c r="O114">
        <v>648</v>
      </c>
      <c r="P114" s="12">
        <v>562</v>
      </c>
      <c r="Q114">
        <v>4039</v>
      </c>
      <c r="T114" s="1"/>
      <c r="V114">
        <v>64</v>
      </c>
      <c r="W114">
        <v>1465</v>
      </c>
      <c r="X114">
        <v>1568</v>
      </c>
      <c r="Y114">
        <v>3033</v>
      </c>
    </row>
    <row r="115" spans="9:25" x14ac:dyDescent="0.25">
      <c r="L115">
        <v>67</v>
      </c>
      <c r="M115">
        <v>1439</v>
      </c>
      <c r="N115" s="12">
        <v>1542</v>
      </c>
      <c r="O115">
        <v>581</v>
      </c>
      <c r="P115" s="12">
        <v>534</v>
      </c>
      <c r="Q115">
        <v>4096</v>
      </c>
      <c r="T115" s="1"/>
      <c r="V115">
        <v>65</v>
      </c>
      <c r="W115">
        <v>1347</v>
      </c>
      <c r="X115">
        <v>1508</v>
      </c>
      <c r="Y115">
        <v>2855</v>
      </c>
    </row>
    <row r="116" spans="9:25" x14ac:dyDescent="0.25">
      <c r="L116">
        <v>68</v>
      </c>
      <c r="M116">
        <v>1432</v>
      </c>
      <c r="N116" s="12">
        <v>1554</v>
      </c>
      <c r="O116">
        <v>486</v>
      </c>
      <c r="P116" s="12">
        <v>505</v>
      </c>
      <c r="Q116">
        <v>3977</v>
      </c>
      <c r="T116" s="1"/>
      <c r="V116">
        <v>66</v>
      </c>
      <c r="W116">
        <v>1315</v>
      </c>
      <c r="X116">
        <v>1564</v>
      </c>
      <c r="Y116">
        <v>2879</v>
      </c>
    </row>
    <row r="117" spans="9:25" x14ac:dyDescent="0.25">
      <c r="L117">
        <v>69</v>
      </c>
      <c r="M117">
        <v>1263</v>
      </c>
      <c r="N117" s="12">
        <v>1440</v>
      </c>
      <c r="O117">
        <v>451</v>
      </c>
      <c r="P117" s="12">
        <v>467</v>
      </c>
      <c r="Q117">
        <v>3621</v>
      </c>
      <c r="T117" s="1"/>
      <c r="V117">
        <v>67</v>
      </c>
      <c r="W117">
        <v>1345</v>
      </c>
      <c r="X117">
        <v>1587</v>
      </c>
      <c r="Y117">
        <v>2932</v>
      </c>
    </row>
    <row r="118" spans="9:25" x14ac:dyDescent="0.25">
      <c r="L118">
        <v>70</v>
      </c>
      <c r="M118">
        <v>1227</v>
      </c>
      <c r="N118" s="12">
        <v>1483</v>
      </c>
      <c r="O118">
        <v>427</v>
      </c>
      <c r="P118" s="12">
        <v>485</v>
      </c>
      <c r="Q118">
        <v>3622</v>
      </c>
      <c r="T118" s="1"/>
      <c r="V118">
        <v>68</v>
      </c>
      <c r="W118">
        <v>1416</v>
      </c>
      <c r="X118">
        <v>1565</v>
      </c>
      <c r="Y118">
        <v>2981</v>
      </c>
    </row>
    <row r="119" spans="9:25" x14ac:dyDescent="0.25">
      <c r="L119">
        <v>71</v>
      </c>
      <c r="M119">
        <v>1332</v>
      </c>
      <c r="N119" s="12">
        <v>1561</v>
      </c>
      <c r="O119">
        <v>423</v>
      </c>
      <c r="P119" s="12">
        <v>483</v>
      </c>
      <c r="Q119">
        <v>3799</v>
      </c>
      <c r="T119" s="1"/>
      <c r="V119">
        <v>69</v>
      </c>
      <c r="W119">
        <v>1489</v>
      </c>
      <c r="X119">
        <v>1745</v>
      </c>
      <c r="Y119">
        <v>3234</v>
      </c>
    </row>
    <row r="120" spans="9:25" x14ac:dyDescent="0.25">
      <c r="L120">
        <v>72</v>
      </c>
      <c r="M120">
        <v>1242</v>
      </c>
      <c r="N120" s="12">
        <v>1540</v>
      </c>
      <c r="O120">
        <v>378</v>
      </c>
      <c r="P120" s="12">
        <v>446</v>
      </c>
      <c r="Q120">
        <v>3606</v>
      </c>
      <c r="T120" s="1"/>
      <c r="V120">
        <v>70</v>
      </c>
      <c r="W120">
        <v>1496</v>
      </c>
      <c r="X120">
        <v>1726</v>
      </c>
      <c r="Y120">
        <v>3222</v>
      </c>
    </row>
    <row r="121" spans="9:25" x14ac:dyDescent="0.25">
      <c r="L121">
        <v>73</v>
      </c>
      <c r="M121">
        <v>1218</v>
      </c>
      <c r="N121" s="12">
        <v>1422</v>
      </c>
      <c r="O121">
        <v>364</v>
      </c>
      <c r="P121" s="12">
        <v>378</v>
      </c>
      <c r="Q121">
        <v>3382</v>
      </c>
      <c r="T121" s="1"/>
      <c r="V121">
        <v>71</v>
      </c>
      <c r="W121">
        <v>1419</v>
      </c>
      <c r="X121">
        <v>1696</v>
      </c>
      <c r="Y121">
        <v>3115</v>
      </c>
    </row>
    <row r="122" spans="9:25" x14ac:dyDescent="0.25">
      <c r="L122">
        <v>74</v>
      </c>
      <c r="M122">
        <v>1136</v>
      </c>
      <c r="N122" s="12">
        <v>1375</v>
      </c>
      <c r="O122">
        <v>323</v>
      </c>
      <c r="P122" s="12">
        <v>375</v>
      </c>
      <c r="Q122">
        <v>3209</v>
      </c>
      <c r="T122" s="1"/>
      <c r="V122">
        <v>72</v>
      </c>
      <c r="W122">
        <v>1361</v>
      </c>
      <c r="X122">
        <v>1568</v>
      </c>
      <c r="Y122">
        <v>2929</v>
      </c>
    </row>
    <row r="123" spans="9:25" x14ac:dyDescent="0.25">
      <c r="L123">
        <v>75</v>
      </c>
      <c r="M123">
        <v>1022</v>
      </c>
      <c r="N123" s="12">
        <v>1358</v>
      </c>
      <c r="O123">
        <v>333</v>
      </c>
      <c r="P123" s="12">
        <v>367</v>
      </c>
      <c r="Q123">
        <v>3080</v>
      </c>
      <c r="T123" s="1"/>
      <c r="V123">
        <v>73</v>
      </c>
      <c r="W123">
        <v>1282</v>
      </c>
      <c r="X123">
        <v>1631</v>
      </c>
      <c r="Y123">
        <v>2913</v>
      </c>
    </row>
    <row r="124" spans="9:25" x14ac:dyDescent="0.25">
      <c r="L124">
        <v>76</v>
      </c>
      <c r="M124">
        <v>991</v>
      </c>
      <c r="N124" s="12">
        <v>1357</v>
      </c>
      <c r="O124">
        <v>264</v>
      </c>
      <c r="P124" s="12">
        <v>347</v>
      </c>
      <c r="Q124">
        <v>2959</v>
      </c>
      <c r="T124" s="1"/>
      <c r="V124">
        <v>74</v>
      </c>
      <c r="W124">
        <v>1051</v>
      </c>
      <c r="X124">
        <v>1521</v>
      </c>
      <c r="Y124">
        <v>2572</v>
      </c>
    </row>
    <row r="125" spans="9:25" x14ac:dyDescent="0.25">
      <c r="L125">
        <v>77</v>
      </c>
      <c r="M125">
        <v>979</v>
      </c>
      <c r="N125" s="12">
        <v>1353</v>
      </c>
      <c r="O125">
        <v>287</v>
      </c>
      <c r="P125" s="12">
        <v>293</v>
      </c>
      <c r="Q125">
        <v>2912</v>
      </c>
      <c r="T125" s="1"/>
      <c r="V125">
        <v>75</v>
      </c>
      <c r="W125">
        <v>899</v>
      </c>
      <c r="X125">
        <v>1440</v>
      </c>
      <c r="Y125">
        <v>2339</v>
      </c>
    </row>
    <row r="126" spans="9:25" x14ac:dyDescent="0.25">
      <c r="L126">
        <v>78</v>
      </c>
      <c r="M126">
        <v>959</v>
      </c>
      <c r="N126" s="12">
        <v>1311</v>
      </c>
      <c r="O126">
        <v>220</v>
      </c>
      <c r="P126" s="12">
        <v>278</v>
      </c>
      <c r="Q126">
        <v>2768</v>
      </c>
      <c r="T126" s="1"/>
      <c r="V126">
        <v>76</v>
      </c>
      <c r="W126">
        <v>761</v>
      </c>
      <c r="X126">
        <v>1423</v>
      </c>
      <c r="Y126">
        <v>2184</v>
      </c>
    </row>
    <row r="127" spans="9:25" x14ac:dyDescent="0.25">
      <c r="L127">
        <v>79</v>
      </c>
      <c r="M127">
        <v>1003</v>
      </c>
      <c r="N127" s="12">
        <v>1383</v>
      </c>
      <c r="O127">
        <v>191</v>
      </c>
      <c r="P127" s="12">
        <v>268</v>
      </c>
      <c r="Q127">
        <v>2845</v>
      </c>
      <c r="T127" s="1"/>
      <c r="V127">
        <v>77</v>
      </c>
      <c r="W127">
        <v>720</v>
      </c>
      <c r="X127">
        <v>1362</v>
      </c>
      <c r="Y127">
        <v>2082</v>
      </c>
    </row>
    <row r="128" spans="9:25" x14ac:dyDescent="0.25">
      <c r="L128">
        <v>80</v>
      </c>
      <c r="M128">
        <v>956</v>
      </c>
      <c r="N128" s="12">
        <v>1366</v>
      </c>
      <c r="O128">
        <v>180</v>
      </c>
      <c r="P128" s="12">
        <v>283</v>
      </c>
      <c r="Q128">
        <v>2785</v>
      </c>
      <c r="T128" s="1"/>
      <c r="V128">
        <v>78</v>
      </c>
      <c r="W128">
        <v>606</v>
      </c>
      <c r="X128">
        <v>1243</v>
      </c>
      <c r="Y128">
        <v>1849</v>
      </c>
    </row>
    <row r="129" spans="9:25" x14ac:dyDescent="0.25">
      <c r="L129">
        <v>81</v>
      </c>
      <c r="M129">
        <v>891</v>
      </c>
      <c r="N129" s="12">
        <v>1262</v>
      </c>
      <c r="O129">
        <v>162</v>
      </c>
      <c r="P129" s="12">
        <v>260</v>
      </c>
      <c r="Q129">
        <v>2575</v>
      </c>
      <c r="T129" s="1"/>
      <c r="V129">
        <v>79</v>
      </c>
      <c r="W129">
        <v>622</v>
      </c>
      <c r="X129">
        <v>1198</v>
      </c>
      <c r="Y129">
        <v>1820</v>
      </c>
    </row>
    <row r="130" spans="9:25" x14ac:dyDescent="0.25">
      <c r="L130">
        <v>82</v>
      </c>
      <c r="M130">
        <v>791</v>
      </c>
      <c r="N130" s="12">
        <v>1150</v>
      </c>
      <c r="O130">
        <v>139</v>
      </c>
      <c r="P130" s="12">
        <v>216</v>
      </c>
      <c r="Q130">
        <v>2296</v>
      </c>
      <c r="T130" s="1"/>
      <c r="V130">
        <v>80</v>
      </c>
      <c r="W130">
        <v>526</v>
      </c>
      <c r="X130">
        <v>1154</v>
      </c>
      <c r="Y130">
        <v>1680</v>
      </c>
    </row>
    <row r="131" spans="9:25" x14ac:dyDescent="0.25">
      <c r="L131">
        <v>83</v>
      </c>
      <c r="M131">
        <v>679</v>
      </c>
      <c r="N131" s="12">
        <v>1117</v>
      </c>
      <c r="O131">
        <v>106</v>
      </c>
      <c r="P131" s="12">
        <v>199</v>
      </c>
      <c r="Q131">
        <v>2101</v>
      </c>
      <c r="T131" s="1"/>
      <c r="V131">
        <v>81</v>
      </c>
      <c r="W131">
        <v>480</v>
      </c>
      <c r="X131">
        <v>994</v>
      </c>
      <c r="Y131">
        <v>1474</v>
      </c>
    </row>
    <row r="132" spans="9:25" x14ac:dyDescent="0.25">
      <c r="L132">
        <v>84</v>
      </c>
      <c r="M132">
        <v>504</v>
      </c>
      <c r="N132" s="12">
        <v>1003</v>
      </c>
      <c r="O132">
        <v>77</v>
      </c>
      <c r="P132" s="12">
        <v>193</v>
      </c>
      <c r="Q132">
        <v>1777</v>
      </c>
      <c r="T132" s="1"/>
      <c r="V132">
        <v>82</v>
      </c>
      <c r="W132">
        <v>371</v>
      </c>
      <c r="X132">
        <v>692</v>
      </c>
      <c r="Y132">
        <v>1063</v>
      </c>
    </row>
    <row r="133" spans="9:25" x14ac:dyDescent="0.25">
      <c r="I133">
        <f>(J133+K133)/R133</f>
        <v>0.73199902367586034</v>
      </c>
      <c r="J133">
        <f>SUM(N133:N155)</f>
        <v>5228</v>
      </c>
      <c r="K133">
        <f>SUM(P133:P155)</f>
        <v>770</v>
      </c>
      <c r="L133">
        <v>85</v>
      </c>
      <c r="M133">
        <v>415</v>
      </c>
      <c r="N133" s="12">
        <v>904</v>
      </c>
      <c r="O133">
        <v>71</v>
      </c>
      <c r="P133" s="12">
        <v>136</v>
      </c>
      <c r="Q133">
        <v>1526</v>
      </c>
      <c r="R133">
        <f>SUM(Q133:Q155)</f>
        <v>8194</v>
      </c>
      <c r="S133">
        <f>SUM(O133:P155)</f>
        <v>1108</v>
      </c>
      <c r="T133" s="1"/>
      <c r="V133">
        <v>83</v>
      </c>
      <c r="W133">
        <v>309</v>
      </c>
      <c r="X133">
        <v>673</v>
      </c>
      <c r="Y133">
        <v>982</v>
      </c>
    </row>
    <row r="134" spans="9:25" x14ac:dyDescent="0.25">
      <c r="L134">
        <v>86</v>
      </c>
      <c r="M134">
        <v>323</v>
      </c>
      <c r="N134" s="12">
        <v>811</v>
      </c>
      <c r="O134">
        <v>79</v>
      </c>
      <c r="P134" s="12">
        <v>139</v>
      </c>
      <c r="Q134">
        <v>1352</v>
      </c>
      <c r="T134" s="1"/>
      <c r="V134">
        <v>84</v>
      </c>
      <c r="W134">
        <v>287</v>
      </c>
      <c r="X134">
        <v>643</v>
      </c>
      <c r="Y134">
        <v>930</v>
      </c>
    </row>
    <row r="135" spans="9:25" x14ac:dyDescent="0.25">
      <c r="L135">
        <v>87</v>
      </c>
      <c r="M135">
        <v>244</v>
      </c>
      <c r="N135" s="12">
        <v>724</v>
      </c>
      <c r="O135">
        <v>50</v>
      </c>
      <c r="P135" s="12">
        <v>123</v>
      </c>
      <c r="Q135">
        <v>1141</v>
      </c>
      <c r="T135" s="1"/>
      <c r="V135">
        <v>85</v>
      </c>
      <c r="W135">
        <v>289</v>
      </c>
      <c r="X135">
        <v>655</v>
      </c>
      <c r="Y135">
        <v>944</v>
      </c>
    </row>
    <row r="136" spans="9:25" x14ac:dyDescent="0.25">
      <c r="L136">
        <v>88</v>
      </c>
      <c r="M136">
        <v>211</v>
      </c>
      <c r="N136" s="12">
        <v>626</v>
      </c>
      <c r="O136">
        <v>30</v>
      </c>
      <c r="P136" s="12">
        <v>103</v>
      </c>
      <c r="Q136">
        <v>970</v>
      </c>
      <c r="T136" s="1"/>
      <c r="V136">
        <v>86</v>
      </c>
      <c r="W136">
        <v>287</v>
      </c>
      <c r="X136">
        <v>659</v>
      </c>
      <c r="Y136">
        <v>946</v>
      </c>
    </row>
    <row r="137" spans="9:25" x14ac:dyDescent="0.25">
      <c r="L137">
        <v>89</v>
      </c>
      <c r="M137">
        <v>193</v>
      </c>
      <c r="N137" s="12">
        <v>494</v>
      </c>
      <c r="O137">
        <v>46</v>
      </c>
      <c r="P137" s="12">
        <v>76</v>
      </c>
      <c r="Q137">
        <v>809</v>
      </c>
      <c r="T137" s="1"/>
      <c r="V137">
        <v>87</v>
      </c>
      <c r="W137">
        <v>239</v>
      </c>
      <c r="X137">
        <v>598</v>
      </c>
      <c r="Y137">
        <v>837</v>
      </c>
    </row>
    <row r="138" spans="9:25" x14ac:dyDescent="0.25">
      <c r="L138">
        <v>90</v>
      </c>
      <c r="M138">
        <v>150</v>
      </c>
      <c r="N138" s="12">
        <v>428</v>
      </c>
      <c r="O138">
        <v>33</v>
      </c>
      <c r="P138" s="12">
        <v>61</v>
      </c>
      <c r="Q138">
        <v>672</v>
      </c>
      <c r="T138" s="1"/>
      <c r="V138">
        <v>88</v>
      </c>
      <c r="W138">
        <v>197</v>
      </c>
      <c r="X138">
        <v>505</v>
      </c>
      <c r="Y138">
        <v>702</v>
      </c>
    </row>
    <row r="139" spans="9:25" x14ac:dyDescent="0.25">
      <c r="L139">
        <v>91</v>
      </c>
      <c r="M139">
        <v>101</v>
      </c>
      <c r="N139" s="12">
        <v>331</v>
      </c>
      <c r="O139">
        <v>9</v>
      </c>
      <c r="P139" s="12">
        <v>41</v>
      </c>
      <c r="Q139">
        <v>482</v>
      </c>
      <c r="T139" s="1"/>
      <c r="V139">
        <v>89</v>
      </c>
      <c r="W139">
        <v>123</v>
      </c>
      <c r="X139">
        <v>404</v>
      </c>
      <c r="Y139">
        <v>527</v>
      </c>
    </row>
    <row r="140" spans="9:25" x14ac:dyDescent="0.25">
      <c r="L140">
        <v>92</v>
      </c>
      <c r="M140">
        <v>62</v>
      </c>
      <c r="N140" s="12">
        <v>184</v>
      </c>
      <c r="O140">
        <v>4</v>
      </c>
      <c r="P140" s="12">
        <v>23</v>
      </c>
      <c r="Q140">
        <v>273</v>
      </c>
      <c r="T140" s="1"/>
      <c r="V140">
        <v>90</v>
      </c>
      <c r="W140">
        <v>112</v>
      </c>
      <c r="X140">
        <v>330</v>
      </c>
      <c r="Y140">
        <v>442</v>
      </c>
    </row>
    <row r="141" spans="9:25" x14ac:dyDescent="0.25">
      <c r="L141">
        <v>93</v>
      </c>
      <c r="M141">
        <v>36</v>
      </c>
      <c r="N141" s="12">
        <v>180</v>
      </c>
      <c r="O141">
        <v>5</v>
      </c>
      <c r="P141" s="12">
        <v>16</v>
      </c>
      <c r="Q141">
        <v>237</v>
      </c>
      <c r="T141" s="1"/>
      <c r="V141">
        <v>91</v>
      </c>
      <c r="W141">
        <v>82</v>
      </c>
      <c r="X141">
        <v>304</v>
      </c>
      <c r="Y141">
        <v>386</v>
      </c>
    </row>
    <row r="142" spans="9:25" x14ac:dyDescent="0.25">
      <c r="L142">
        <v>94</v>
      </c>
      <c r="M142">
        <v>31</v>
      </c>
      <c r="N142" s="12">
        <v>138</v>
      </c>
      <c r="O142">
        <v>3</v>
      </c>
      <c r="P142" s="12">
        <v>13</v>
      </c>
      <c r="Q142">
        <v>185</v>
      </c>
      <c r="T142" s="1"/>
      <c r="V142">
        <v>92</v>
      </c>
      <c r="W142">
        <v>66</v>
      </c>
      <c r="X142">
        <v>206</v>
      </c>
      <c r="Y142">
        <v>272</v>
      </c>
    </row>
    <row r="143" spans="9:25" x14ac:dyDescent="0.25">
      <c r="L143">
        <v>95</v>
      </c>
      <c r="M143">
        <v>31</v>
      </c>
      <c r="N143" s="12">
        <v>118</v>
      </c>
      <c r="O143">
        <v>1</v>
      </c>
      <c r="P143" s="12">
        <v>15</v>
      </c>
      <c r="Q143">
        <v>165</v>
      </c>
      <c r="T143" s="1"/>
      <c r="V143">
        <v>93</v>
      </c>
      <c r="W143">
        <v>40</v>
      </c>
      <c r="X143">
        <v>172</v>
      </c>
      <c r="Y143">
        <v>212</v>
      </c>
    </row>
    <row r="144" spans="9:25" x14ac:dyDescent="0.25">
      <c r="L144">
        <v>96</v>
      </c>
      <c r="M144">
        <v>21</v>
      </c>
      <c r="N144" s="12">
        <v>106</v>
      </c>
      <c r="O144">
        <v>2</v>
      </c>
      <c r="P144" s="12">
        <v>10</v>
      </c>
      <c r="Q144">
        <v>139</v>
      </c>
      <c r="T144" s="1"/>
      <c r="V144">
        <v>94</v>
      </c>
      <c r="W144">
        <v>35</v>
      </c>
      <c r="X144">
        <v>133</v>
      </c>
      <c r="Y144">
        <v>168</v>
      </c>
    </row>
    <row r="145" spans="12:25" x14ac:dyDescent="0.25">
      <c r="L145">
        <v>97</v>
      </c>
      <c r="M145">
        <v>12</v>
      </c>
      <c r="N145" s="12">
        <v>68</v>
      </c>
      <c r="O145">
        <v>1</v>
      </c>
      <c r="P145" s="12">
        <v>4</v>
      </c>
      <c r="Q145">
        <v>85</v>
      </c>
      <c r="T145" s="1"/>
      <c r="V145">
        <v>95</v>
      </c>
      <c r="W145">
        <v>26</v>
      </c>
      <c r="X145">
        <v>70</v>
      </c>
      <c r="Y145">
        <v>96</v>
      </c>
    </row>
    <row r="146" spans="12:25" x14ac:dyDescent="0.25">
      <c r="L146">
        <v>98</v>
      </c>
      <c r="M146">
        <v>9</v>
      </c>
      <c r="N146" s="12">
        <v>48</v>
      </c>
      <c r="O146">
        <v>1</v>
      </c>
      <c r="P146" s="12">
        <v>2</v>
      </c>
      <c r="Q146">
        <v>60</v>
      </c>
      <c r="T146" s="1"/>
      <c r="V146">
        <v>96</v>
      </c>
      <c r="W146">
        <v>15</v>
      </c>
      <c r="X146">
        <v>50</v>
      </c>
      <c r="Y146">
        <v>65</v>
      </c>
    </row>
    <row r="147" spans="12:25" x14ac:dyDescent="0.25">
      <c r="L147">
        <v>99</v>
      </c>
      <c r="M147">
        <v>6</v>
      </c>
      <c r="N147" s="12">
        <v>20</v>
      </c>
      <c r="O147">
        <v>2</v>
      </c>
      <c r="P147" s="12">
        <v>3</v>
      </c>
      <c r="Q147">
        <v>31</v>
      </c>
      <c r="T147" s="1"/>
      <c r="V147">
        <v>97</v>
      </c>
      <c r="W147">
        <v>6</v>
      </c>
      <c r="X147">
        <v>37</v>
      </c>
      <c r="Y147">
        <v>43</v>
      </c>
    </row>
    <row r="148" spans="12:25" x14ac:dyDescent="0.25">
      <c r="L148">
        <v>100</v>
      </c>
      <c r="M148">
        <v>5</v>
      </c>
      <c r="N148" s="12">
        <v>18</v>
      </c>
      <c r="O148">
        <v>1</v>
      </c>
      <c r="P148" s="12">
        <v>1</v>
      </c>
      <c r="Q148">
        <v>25</v>
      </c>
      <c r="R148">
        <f>SUM(Q148:Q155)</f>
        <v>67</v>
      </c>
      <c r="S148">
        <f>SUM(O148:P155)</f>
        <v>6</v>
      </c>
      <c r="T148" s="1"/>
      <c r="V148">
        <v>98</v>
      </c>
      <c r="W148">
        <v>6</v>
      </c>
      <c r="X148">
        <v>18</v>
      </c>
      <c r="Y148">
        <v>24</v>
      </c>
    </row>
    <row r="149" spans="12:25" x14ac:dyDescent="0.25">
      <c r="L149">
        <v>101</v>
      </c>
      <c r="M149">
        <v>1</v>
      </c>
      <c r="N149" s="12">
        <v>14</v>
      </c>
      <c r="O149">
        <v>0</v>
      </c>
      <c r="P149" s="12">
        <v>1</v>
      </c>
      <c r="Q149">
        <v>16</v>
      </c>
      <c r="V149">
        <v>99</v>
      </c>
      <c r="W149">
        <v>2</v>
      </c>
      <c r="X149">
        <v>17</v>
      </c>
      <c r="Y149">
        <v>19</v>
      </c>
    </row>
    <row r="150" spans="12:25" x14ac:dyDescent="0.25">
      <c r="L150">
        <v>102</v>
      </c>
      <c r="M150">
        <v>3</v>
      </c>
      <c r="N150" s="12">
        <v>11</v>
      </c>
      <c r="O150">
        <v>0</v>
      </c>
      <c r="P150" s="12">
        <v>2</v>
      </c>
      <c r="Q150">
        <v>16</v>
      </c>
      <c r="V150">
        <v>100</v>
      </c>
      <c r="W150">
        <v>2</v>
      </c>
      <c r="X150">
        <v>10</v>
      </c>
      <c r="Y150">
        <v>12</v>
      </c>
    </row>
    <row r="151" spans="12:25" x14ac:dyDescent="0.25">
      <c r="L151">
        <v>103</v>
      </c>
      <c r="M151">
        <v>1</v>
      </c>
      <c r="N151" s="12">
        <v>3</v>
      </c>
      <c r="O151">
        <v>0</v>
      </c>
      <c r="P151" s="12">
        <v>1</v>
      </c>
      <c r="Q151">
        <v>5</v>
      </c>
      <c r="V151">
        <v>101</v>
      </c>
      <c r="W151">
        <v>2</v>
      </c>
      <c r="X151">
        <v>3</v>
      </c>
      <c r="Y151">
        <v>5</v>
      </c>
    </row>
    <row r="152" spans="12:25" x14ac:dyDescent="0.25">
      <c r="L152">
        <v>104</v>
      </c>
      <c r="M152">
        <v>0</v>
      </c>
      <c r="N152" s="12">
        <v>1</v>
      </c>
      <c r="O152">
        <v>0</v>
      </c>
      <c r="P152" s="12">
        <v>0</v>
      </c>
      <c r="Q152">
        <v>1</v>
      </c>
      <c r="V152">
        <v>103</v>
      </c>
      <c r="W152">
        <v>0</v>
      </c>
      <c r="X152">
        <v>2</v>
      </c>
      <c r="Y152">
        <v>2</v>
      </c>
    </row>
    <row r="153" spans="12:25" x14ac:dyDescent="0.25">
      <c r="L153">
        <v>105</v>
      </c>
      <c r="M153">
        <v>1</v>
      </c>
      <c r="N153" s="12">
        <v>0</v>
      </c>
      <c r="O153">
        <v>0</v>
      </c>
      <c r="P153" s="12">
        <v>0</v>
      </c>
      <c r="Q153">
        <v>1</v>
      </c>
      <c r="V153">
        <v>106</v>
      </c>
      <c r="W153">
        <v>1</v>
      </c>
      <c r="X153">
        <v>0</v>
      </c>
      <c r="Y153">
        <v>1</v>
      </c>
    </row>
    <row r="154" spans="12:25" x14ac:dyDescent="0.25">
      <c r="L154">
        <v>106</v>
      </c>
      <c r="M154">
        <v>0</v>
      </c>
      <c r="N154" s="12">
        <v>0</v>
      </c>
      <c r="O154">
        <v>0</v>
      </c>
      <c r="P154" s="12">
        <v>0</v>
      </c>
      <c r="Q154">
        <v>0</v>
      </c>
      <c r="U154" t="s">
        <v>17</v>
      </c>
      <c r="W154">
        <v>135373</v>
      </c>
      <c r="X154">
        <v>141881</v>
      </c>
      <c r="Y154">
        <v>277254</v>
      </c>
    </row>
    <row r="155" spans="12:25" x14ac:dyDescent="0.25">
      <c r="L155">
        <v>107</v>
      </c>
      <c r="M155">
        <v>2</v>
      </c>
      <c r="N155" s="12">
        <v>1</v>
      </c>
      <c r="O155">
        <v>0</v>
      </c>
      <c r="P155" s="12">
        <v>0</v>
      </c>
      <c r="Q155">
        <v>3</v>
      </c>
      <c r="T155" t="s">
        <v>135</v>
      </c>
      <c r="U155" t="s">
        <v>349</v>
      </c>
      <c r="V155">
        <v>0</v>
      </c>
      <c r="W155">
        <v>1342</v>
      </c>
      <c r="X155">
        <v>1200</v>
      </c>
      <c r="Y155">
        <v>2542</v>
      </c>
    </row>
    <row r="156" spans="12:25" x14ac:dyDescent="0.25">
      <c r="M156">
        <v>143151</v>
      </c>
      <c r="N156" s="12">
        <v>148680</v>
      </c>
      <c r="O156">
        <v>111816</v>
      </c>
      <c r="P156" s="12">
        <v>108706</v>
      </c>
      <c r="Q156">
        <v>512353</v>
      </c>
      <c r="V156">
        <v>1</v>
      </c>
      <c r="W156">
        <v>1288</v>
      </c>
      <c r="X156">
        <v>1259</v>
      </c>
      <c r="Y156">
        <v>2547</v>
      </c>
    </row>
    <row r="157" spans="12:25" x14ac:dyDescent="0.25">
      <c r="P157">
        <v>220522</v>
      </c>
      <c r="V157">
        <v>2</v>
      </c>
      <c r="W157">
        <v>1228</v>
      </c>
      <c r="X157">
        <v>1200</v>
      </c>
      <c r="Y157">
        <v>2428</v>
      </c>
    </row>
    <row r="158" spans="12:25" x14ac:dyDescent="0.25">
      <c r="V158">
        <v>3</v>
      </c>
      <c r="W158">
        <v>1288</v>
      </c>
      <c r="X158">
        <v>1225</v>
      </c>
      <c r="Y158">
        <v>2513</v>
      </c>
    </row>
    <row r="159" spans="12:25" x14ac:dyDescent="0.25">
      <c r="V159">
        <v>4</v>
      </c>
      <c r="W159">
        <v>1284</v>
      </c>
      <c r="X159">
        <v>1202</v>
      </c>
      <c r="Y159">
        <v>2486</v>
      </c>
    </row>
    <row r="160" spans="12:25" x14ac:dyDescent="0.25">
      <c r="V160">
        <v>5</v>
      </c>
      <c r="W160">
        <v>1276</v>
      </c>
      <c r="X160">
        <v>1167</v>
      </c>
      <c r="Y160">
        <v>2443</v>
      </c>
    </row>
    <row r="161" spans="22:25" x14ac:dyDescent="0.25">
      <c r="V161">
        <v>6</v>
      </c>
      <c r="W161">
        <v>1198</v>
      </c>
      <c r="X161">
        <v>1169</v>
      </c>
      <c r="Y161">
        <v>2367</v>
      </c>
    </row>
    <row r="162" spans="22:25" x14ac:dyDescent="0.25">
      <c r="V162">
        <v>7</v>
      </c>
      <c r="W162">
        <v>1160</v>
      </c>
      <c r="X162">
        <v>1118</v>
      </c>
      <c r="Y162">
        <v>2278</v>
      </c>
    </row>
    <row r="163" spans="22:25" x14ac:dyDescent="0.25">
      <c r="V163">
        <v>8</v>
      </c>
      <c r="W163">
        <v>1130</v>
      </c>
      <c r="X163">
        <v>1117</v>
      </c>
      <c r="Y163">
        <v>2247</v>
      </c>
    </row>
    <row r="164" spans="22:25" x14ac:dyDescent="0.25">
      <c r="V164">
        <v>9</v>
      </c>
      <c r="W164">
        <v>1090</v>
      </c>
      <c r="X164">
        <v>1023</v>
      </c>
      <c r="Y164">
        <v>2113</v>
      </c>
    </row>
    <row r="165" spans="22:25" x14ac:dyDescent="0.25">
      <c r="V165">
        <v>10</v>
      </c>
      <c r="W165">
        <v>1091</v>
      </c>
      <c r="X165">
        <v>1037</v>
      </c>
      <c r="Y165">
        <v>2128</v>
      </c>
    </row>
    <row r="166" spans="22:25" x14ac:dyDescent="0.25">
      <c r="V166">
        <v>11</v>
      </c>
      <c r="W166">
        <v>1048</v>
      </c>
      <c r="X166">
        <v>991</v>
      </c>
      <c r="Y166">
        <v>2039</v>
      </c>
    </row>
    <row r="167" spans="22:25" x14ac:dyDescent="0.25">
      <c r="V167">
        <v>12</v>
      </c>
      <c r="W167">
        <v>980</v>
      </c>
      <c r="X167">
        <v>975</v>
      </c>
      <c r="Y167">
        <v>1955</v>
      </c>
    </row>
    <row r="168" spans="22:25" x14ac:dyDescent="0.25">
      <c r="V168">
        <v>13</v>
      </c>
      <c r="W168">
        <v>1035</v>
      </c>
      <c r="X168">
        <v>893</v>
      </c>
      <c r="Y168">
        <v>1928</v>
      </c>
    </row>
    <row r="169" spans="22:25" x14ac:dyDescent="0.25">
      <c r="V169">
        <v>14</v>
      </c>
      <c r="W169">
        <v>946</v>
      </c>
      <c r="X169">
        <v>900</v>
      </c>
      <c r="Y169">
        <v>1846</v>
      </c>
    </row>
    <row r="170" spans="22:25" x14ac:dyDescent="0.25">
      <c r="V170">
        <v>15</v>
      </c>
      <c r="W170">
        <v>911</v>
      </c>
      <c r="X170">
        <v>872</v>
      </c>
      <c r="Y170">
        <v>1783</v>
      </c>
    </row>
    <row r="171" spans="22:25" x14ac:dyDescent="0.25">
      <c r="V171">
        <v>16</v>
      </c>
      <c r="W171">
        <v>949</v>
      </c>
      <c r="X171">
        <v>922</v>
      </c>
      <c r="Y171">
        <v>1871</v>
      </c>
    </row>
    <row r="172" spans="22:25" x14ac:dyDescent="0.25">
      <c r="V172">
        <v>17</v>
      </c>
      <c r="W172">
        <v>901</v>
      </c>
      <c r="X172">
        <v>922</v>
      </c>
      <c r="Y172">
        <v>1823</v>
      </c>
    </row>
    <row r="173" spans="22:25" x14ac:dyDescent="0.25">
      <c r="V173">
        <v>18</v>
      </c>
      <c r="W173">
        <v>980</v>
      </c>
      <c r="X173">
        <v>910</v>
      </c>
      <c r="Y173">
        <v>1890</v>
      </c>
    </row>
    <row r="174" spans="22:25" x14ac:dyDescent="0.25">
      <c r="V174">
        <v>19</v>
      </c>
      <c r="W174">
        <v>956</v>
      </c>
      <c r="X174">
        <v>991</v>
      </c>
      <c r="Y174">
        <v>1947</v>
      </c>
    </row>
    <row r="175" spans="22:25" x14ac:dyDescent="0.25">
      <c r="V175">
        <v>20</v>
      </c>
      <c r="W175">
        <v>957</v>
      </c>
      <c r="X175">
        <v>1017</v>
      </c>
      <c r="Y175">
        <v>1974</v>
      </c>
    </row>
    <row r="176" spans="22:25" x14ac:dyDescent="0.25">
      <c r="V176">
        <v>21</v>
      </c>
      <c r="W176">
        <v>968</v>
      </c>
      <c r="X176">
        <v>1016</v>
      </c>
      <c r="Y176">
        <v>1984</v>
      </c>
    </row>
    <row r="177" spans="22:25" x14ac:dyDescent="0.25">
      <c r="V177">
        <v>22</v>
      </c>
      <c r="W177">
        <v>1055</v>
      </c>
      <c r="X177">
        <v>1129</v>
      </c>
      <c r="Y177">
        <v>2184</v>
      </c>
    </row>
    <row r="178" spans="22:25" x14ac:dyDescent="0.25">
      <c r="V178">
        <v>23</v>
      </c>
      <c r="W178">
        <v>1138</v>
      </c>
      <c r="X178">
        <v>1245</v>
      </c>
      <c r="Y178">
        <v>2383</v>
      </c>
    </row>
    <row r="179" spans="22:25" x14ac:dyDescent="0.25">
      <c r="V179">
        <v>24</v>
      </c>
      <c r="W179">
        <v>1292</v>
      </c>
      <c r="X179">
        <v>1335</v>
      </c>
      <c r="Y179">
        <v>2627</v>
      </c>
    </row>
    <row r="180" spans="22:25" x14ac:dyDescent="0.25">
      <c r="V180">
        <v>25</v>
      </c>
      <c r="W180">
        <v>1437</v>
      </c>
      <c r="X180">
        <v>1393</v>
      </c>
      <c r="Y180">
        <v>2830</v>
      </c>
    </row>
    <row r="181" spans="22:25" x14ac:dyDescent="0.25">
      <c r="V181">
        <v>26</v>
      </c>
      <c r="W181">
        <v>1396</v>
      </c>
      <c r="X181">
        <v>1554</v>
      </c>
      <c r="Y181">
        <v>2950</v>
      </c>
    </row>
    <row r="182" spans="22:25" x14ac:dyDescent="0.25">
      <c r="V182">
        <v>27</v>
      </c>
      <c r="W182">
        <v>1514</v>
      </c>
      <c r="X182">
        <v>1639</v>
      </c>
      <c r="Y182">
        <v>3153</v>
      </c>
    </row>
    <row r="183" spans="22:25" x14ac:dyDescent="0.25">
      <c r="V183">
        <v>28</v>
      </c>
      <c r="W183">
        <v>1622</v>
      </c>
      <c r="X183">
        <v>1849</v>
      </c>
      <c r="Y183">
        <v>3471</v>
      </c>
    </row>
    <row r="184" spans="22:25" x14ac:dyDescent="0.25">
      <c r="V184">
        <v>29</v>
      </c>
      <c r="W184">
        <v>1706</v>
      </c>
      <c r="X184">
        <v>1879</v>
      </c>
      <c r="Y184">
        <v>3585</v>
      </c>
    </row>
    <row r="185" spans="22:25" x14ac:dyDescent="0.25">
      <c r="V185">
        <v>30</v>
      </c>
      <c r="W185">
        <v>1739</v>
      </c>
      <c r="X185">
        <v>1874</v>
      </c>
      <c r="Y185">
        <v>3613</v>
      </c>
    </row>
    <row r="186" spans="22:25" x14ac:dyDescent="0.25">
      <c r="V186">
        <v>31</v>
      </c>
      <c r="W186">
        <v>1772</v>
      </c>
      <c r="X186">
        <v>1886</v>
      </c>
      <c r="Y186">
        <v>3658</v>
      </c>
    </row>
    <row r="187" spans="22:25" x14ac:dyDescent="0.25">
      <c r="V187">
        <v>32</v>
      </c>
      <c r="W187">
        <v>1807</v>
      </c>
      <c r="X187">
        <v>1856</v>
      </c>
      <c r="Y187">
        <v>3663</v>
      </c>
    </row>
    <row r="188" spans="22:25" x14ac:dyDescent="0.25">
      <c r="V188">
        <v>33</v>
      </c>
      <c r="W188">
        <v>1842</v>
      </c>
      <c r="X188">
        <v>1930</v>
      </c>
      <c r="Y188">
        <v>3772</v>
      </c>
    </row>
    <row r="189" spans="22:25" x14ac:dyDescent="0.25">
      <c r="V189">
        <v>34</v>
      </c>
      <c r="W189">
        <v>1809</v>
      </c>
      <c r="X189">
        <v>1832</v>
      </c>
      <c r="Y189">
        <v>3641</v>
      </c>
    </row>
    <row r="190" spans="22:25" x14ac:dyDescent="0.25">
      <c r="V190">
        <v>35</v>
      </c>
      <c r="W190">
        <v>1848</v>
      </c>
      <c r="X190">
        <v>1879</v>
      </c>
      <c r="Y190">
        <v>3727</v>
      </c>
    </row>
    <row r="191" spans="22:25" x14ac:dyDescent="0.25">
      <c r="V191">
        <v>36</v>
      </c>
      <c r="W191">
        <v>1874</v>
      </c>
      <c r="X191">
        <v>1796</v>
      </c>
      <c r="Y191">
        <v>3670</v>
      </c>
    </row>
    <row r="192" spans="22:25" x14ac:dyDescent="0.25">
      <c r="V192">
        <v>37</v>
      </c>
      <c r="W192">
        <v>1815</v>
      </c>
      <c r="X192">
        <v>1718</v>
      </c>
      <c r="Y192">
        <v>3533</v>
      </c>
    </row>
    <row r="193" spans="22:25" x14ac:dyDescent="0.25">
      <c r="V193">
        <v>38</v>
      </c>
      <c r="W193">
        <v>1710</v>
      </c>
      <c r="X193">
        <v>1643</v>
      </c>
      <c r="Y193">
        <v>3353</v>
      </c>
    </row>
    <row r="194" spans="22:25" x14ac:dyDescent="0.25">
      <c r="V194">
        <v>39</v>
      </c>
      <c r="W194">
        <v>1561</v>
      </c>
      <c r="X194">
        <v>1546</v>
      </c>
      <c r="Y194">
        <v>3107</v>
      </c>
    </row>
    <row r="195" spans="22:25" x14ac:dyDescent="0.25">
      <c r="V195">
        <v>40</v>
      </c>
      <c r="W195">
        <v>1510</v>
      </c>
      <c r="X195">
        <v>1488</v>
      </c>
      <c r="Y195">
        <v>2998</v>
      </c>
    </row>
    <row r="196" spans="22:25" x14ac:dyDescent="0.25">
      <c r="V196">
        <v>41</v>
      </c>
      <c r="W196">
        <v>1500</v>
      </c>
      <c r="X196">
        <v>1421</v>
      </c>
      <c r="Y196">
        <v>2921</v>
      </c>
    </row>
    <row r="197" spans="22:25" x14ac:dyDescent="0.25">
      <c r="V197">
        <v>42</v>
      </c>
      <c r="W197">
        <v>1392</v>
      </c>
      <c r="X197">
        <v>1311</v>
      </c>
      <c r="Y197">
        <v>2703</v>
      </c>
    </row>
    <row r="198" spans="22:25" x14ac:dyDescent="0.25">
      <c r="V198">
        <v>43</v>
      </c>
      <c r="W198">
        <v>1360</v>
      </c>
      <c r="X198">
        <v>1268</v>
      </c>
      <c r="Y198">
        <v>2628</v>
      </c>
    </row>
    <row r="199" spans="22:25" x14ac:dyDescent="0.25">
      <c r="V199">
        <v>44</v>
      </c>
      <c r="W199">
        <v>1248</v>
      </c>
      <c r="X199">
        <v>1245</v>
      </c>
      <c r="Y199">
        <v>2493</v>
      </c>
    </row>
    <row r="200" spans="22:25" x14ac:dyDescent="0.25">
      <c r="V200">
        <v>45</v>
      </c>
      <c r="W200">
        <v>1206</v>
      </c>
      <c r="X200">
        <v>1141</v>
      </c>
      <c r="Y200">
        <v>2347</v>
      </c>
    </row>
    <row r="201" spans="22:25" x14ac:dyDescent="0.25">
      <c r="V201">
        <v>46</v>
      </c>
      <c r="W201">
        <v>1256</v>
      </c>
      <c r="X201">
        <v>1120</v>
      </c>
      <c r="Y201">
        <v>2376</v>
      </c>
    </row>
    <row r="202" spans="22:25" x14ac:dyDescent="0.25">
      <c r="V202">
        <v>47</v>
      </c>
      <c r="W202">
        <v>1132</v>
      </c>
      <c r="X202">
        <v>1114</v>
      </c>
      <c r="Y202">
        <v>2246</v>
      </c>
    </row>
    <row r="203" spans="22:25" x14ac:dyDescent="0.25">
      <c r="V203">
        <v>48</v>
      </c>
      <c r="W203">
        <v>1090</v>
      </c>
      <c r="X203">
        <v>1073</v>
      </c>
      <c r="Y203">
        <v>2163</v>
      </c>
    </row>
    <row r="204" spans="22:25" x14ac:dyDescent="0.25">
      <c r="V204">
        <v>49</v>
      </c>
      <c r="W204">
        <v>1089</v>
      </c>
      <c r="X204">
        <v>984</v>
      </c>
      <c r="Y204">
        <v>2073</v>
      </c>
    </row>
    <row r="205" spans="22:25" x14ac:dyDescent="0.25">
      <c r="V205">
        <v>50</v>
      </c>
      <c r="W205">
        <v>1127</v>
      </c>
      <c r="X205">
        <v>1033</v>
      </c>
      <c r="Y205">
        <v>2160</v>
      </c>
    </row>
    <row r="206" spans="22:25" x14ac:dyDescent="0.25">
      <c r="V206">
        <v>51</v>
      </c>
      <c r="W206">
        <v>1198</v>
      </c>
      <c r="X206">
        <v>993</v>
      </c>
      <c r="Y206">
        <v>2191</v>
      </c>
    </row>
    <row r="207" spans="22:25" x14ac:dyDescent="0.25">
      <c r="V207">
        <v>52</v>
      </c>
      <c r="W207">
        <v>1139</v>
      </c>
      <c r="X207">
        <v>941</v>
      </c>
      <c r="Y207">
        <v>2080</v>
      </c>
    </row>
    <row r="208" spans="22:25" x14ac:dyDescent="0.25">
      <c r="V208">
        <v>53</v>
      </c>
      <c r="W208">
        <v>1070</v>
      </c>
      <c r="X208">
        <v>940</v>
      </c>
      <c r="Y208">
        <v>2010</v>
      </c>
    </row>
    <row r="209" spans="22:25" x14ac:dyDescent="0.25">
      <c r="V209">
        <v>54</v>
      </c>
      <c r="W209">
        <v>964</v>
      </c>
      <c r="X209">
        <v>858</v>
      </c>
      <c r="Y209">
        <v>1822</v>
      </c>
    </row>
    <row r="210" spans="22:25" x14ac:dyDescent="0.25">
      <c r="V210">
        <v>55</v>
      </c>
      <c r="W210">
        <v>823</v>
      </c>
      <c r="X210">
        <v>747</v>
      </c>
      <c r="Y210">
        <v>1570</v>
      </c>
    </row>
    <row r="211" spans="22:25" x14ac:dyDescent="0.25">
      <c r="V211">
        <v>56</v>
      </c>
      <c r="W211">
        <v>797</v>
      </c>
      <c r="X211">
        <v>649</v>
      </c>
      <c r="Y211">
        <v>1446</v>
      </c>
    </row>
    <row r="212" spans="22:25" x14ac:dyDescent="0.25">
      <c r="V212">
        <v>57</v>
      </c>
      <c r="W212">
        <v>747</v>
      </c>
      <c r="X212">
        <v>640</v>
      </c>
      <c r="Y212">
        <v>1387</v>
      </c>
    </row>
    <row r="213" spans="22:25" x14ac:dyDescent="0.25">
      <c r="V213">
        <v>58</v>
      </c>
      <c r="W213">
        <v>609</v>
      </c>
      <c r="X213">
        <v>595</v>
      </c>
      <c r="Y213">
        <v>1204</v>
      </c>
    </row>
    <row r="214" spans="22:25" x14ac:dyDescent="0.25">
      <c r="V214">
        <v>59</v>
      </c>
      <c r="W214">
        <v>609</v>
      </c>
      <c r="X214">
        <v>537</v>
      </c>
      <c r="Y214">
        <v>1146</v>
      </c>
    </row>
    <row r="215" spans="22:25" x14ac:dyDescent="0.25">
      <c r="V215">
        <v>60</v>
      </c>
      <c r="W215">
        <v>554</v>
      </c>
      <c r="X215">
        <v>561</v>
      </c>
      <c r="Y215">
        <v>1115</v>
      </c>
    </row>
    <row r="216" spans="22:25" x14ac:dyDescent="0.25">
      <c r="V216">
        <v>61</v>
      </c>
      <c r="W216">
        <v>515</v>
      </c>
      <c r="X216">
        <v>542</v>
      </c>
      <c r="Y216">
        <v>1057</v>
      </c>
    </row>
    <row r="217" spans="22:25" x14ac:dyDescent="0.25">
      <c r="V217">
        <v>62</v>
      </c>
      <c r="W217">
        <v>496</v>
      </c>
      <c r="X217">
        <v>521</v>
      </c>
      <c r="Y217">
        <v>1017</v>
      </c>
    </row>
    <row r="218" spans="22:25" x14ac:dyDescent="0.25">
      <c r="V218">
        <v>63</v>
      </c>
      <c r="W218">
        <v>444</v>
      </c>
      <c r="X218">
        <v>428</v>
      </c>
      <c r="Y218">
        <v>872</v>
      </c>
    </row>
    <row r="219" spans="22:25" x14ac:dyDescent="0.25">
      <c r="V219">
        <v>64</v>
      </c>
      <c r="W219">
        <v>440</v>
      </c>
      <c r="X219">
        <v>436</v>
      </c>
      <c r="Y219">
        <v>876</v>
      </c>
    </row>
    <row r="220" spans="22:25" x14ac:dyDescent="0.25">
      <c r="V220">
        <v>65</v>
      </c>
      <c r="W220">
        <v>431</v>
      </c>
      <c r="X220">
        <v>443</v>
      </c>
      <c r="Y220">
        <v>874</v>
      </c>
    </row>
    <row r="221" spans="22:25" x14ac:dyDescent="0.25">
      <c r="V221">
        <v>66</v>
      </c>
      <c r="W221">
        <v>378</v>
      </c>
      <c r="X221">
        <v>384</v>
      </c>
      <c r="Y221">
        <v>762</v>
      </c>
    </row>
    <row r="222" spans="22:25" x14ac:dyDescent="0.25">
      <c r="V222">
        <v>67</v>
      </c>
      <c r="W222">
        <v>385</v>
      </c>
      <c r="X222">
        <v>375</v>
      </c>
      <c r="Y222">
        <v>760</v>
      </c>
    </row>
    <row r="223" spans="22:25" x14ac:dyDescent="0.25">
      <c r="V223">
        <v>68</v>
      </c>
      <c r="W223">
        <v>313</v>
      </c>
      <c r="X223">
        <v>353</v>
      </c>
      <c r="Y223">
        <v>666</v>
      </c>
    </row>
    <row r="224" spans="22:25" x14ac:dyDescent="0.25">
      <c r="V224">
        <v>69</v>
      </c>
      <c r="W224">
        <v>268</v>
      </c>
      <c r="X224">
        <v>337</v>
      </c>
      <c r="Y224">
        <v>605</v>
      </c>
    </row>
    <row r="225" spans="22:25" x14ac:dyDescent="0.25">
      <c r="V225">
        <v>70</v>
      </c>
      <c r="W225">
        <v>306</v>
      </c>
      <c r="X225">
        <v>371</v>
      </c>
      <c r="Y225">
        <v>677</v>
      </c>
    </row>
    <row r="226" spans="22:25" x14ac:dyDescent="0.25">
      <c r="V226">
        <v>71</v>
      </c>
      <c r="W226">
        <v>246</v>
      </c>
      <c r="X226">
        <v>350</v>
      </c>
      <c r="Y226">
        <v>596</v>
      </c>
    </row>
    <row r="227" spans="22:25" x14ac:dyDescent="0.25">
      <c r="V227">
        <v>72</v>
      </c>
      <c r="W227">
        <v>225</v>
      </c>
      <c r="X227">
        <v>298</v>
      </c>
      <c r="Y227">
        <v>523</v>
      </c>
    </row>
    <row r="228" spans="22:25" x14ac:dyDescent="0.25">
      <c r="V228">
        <v>73</v>
      </c>
      <c r="W228">
        <v>221</v>
      </c>
      <c r="X228">
        <v>279</v>
      </c>
      <c r="Y228">
        <v>500</v>
      </c>
    </row>
    <row r="229" spans="22:25" x14ac:dyDescent="0.25">
      <c r="V229">
        <v>74</v>
      </c>
      <c r="W229">
        <v>183</v>
      </c>
      <c r="X229">
        <v>272</v>
      </c>
      <c r="Y229">
        <v>455</v>
      </c>
    </row>
    <row r="230" spans="22:25" x14ac:dyDescent="0.25">
      <c r="V230">
        <v>75</v>
      </c>
      <c r="W230">
        <v>155</v>
      </c>
      <c r="X230">
        <v>230</v>
      </c>
      <c r="Y230">
        <v>385</v>
      </c>
    </row>
    <row r="231" spans="22:25" x14ac:dyDescent="0.25">
      <c r="V231">
        <v>76</v>
      </c>
      <c r="W231">
        <v>159</v>
      </c>
      <c r="X231">
        <v>241</v>
      </c>
      <c r="Y231">
        <v>400</v>
      </c>
    </row>
    <row r="232" spans="22:25" x14ac:dyDescent="0.25">
      <c r="V232">
        <v>77</v>
      </c>
      <c r="W232">
        <v>124</v>
      </c>
      <c r="X232">
        <v>226</v>
      </c>
      <c r="Y232">
        <v>350</v>
      </c>
    </row>
    <row r="233" spans="22:25" x14ac:dyDescent="0.25">
      <c r="V233">
        <v>78</v>
      </c>
      <c r="W233">
        <v>83</v>
      </c>
      <c r="X233">
        <v>199</v>
      </c>
      <c r="Y233">
        <v>282</v>
      </c>
    </row>
    <row r="234" spans="22:25" x14ac:dyDescent="0.25">
      <c r="V234">
        <v>79</v>
      </c>
      <c r="W234">
        <v>119</v>
      </c>
      <c r="X234">
        <v>184</v>
      </c>
      <c r="Y234">
        <v>303</v>
      </c>
    </row>
    <row r="235" spans="22:25" x14ac:dyDescent="0.25">
      <c r="V235">
        <v>80</v>
      </c>
      <c r="W235">
        <v>79</v>
      </c>
      <c r="X235">
        <v>165</v>
      </c>
      <c r="Y235">
        <v>244</v>
      </c>
    </row>
    <row r="236" spans="22:25" x14ac:dyDescent="0.25">
      <c r="V236">
        <v>81</v>
      </c>
      <c r="W236">
        <v>50</v>
      </c>
      <c r="X236">
        <v>120</v>
      </c>
      <c r="Y236">
        <v>170</v>
      </c>
    </row>
    <row r="237" spans="22:25" x14ac:dyDescent="0.25">
      <c r="V237">
        <v>82</v>
      </c>
      <c r="W237">
        <v>30</v>
      </c>
      <c r="X237">
        <v>68</v>
      </c>
      <c r="Y237">
        <v>98</v>
      </c>
    </row>
    <row r="238" spans="22:25" x14ac:dyDescent="0.25">
      <c r="V238">
        <v>83</v>
      </c>
      <c r="W238">
        <v>19</v>
      </c>
      <c r="X238">
        <v>63</v>
      </c>
      <c r="Y238">
        <v>82</v>
      </c>
    </row>
    <row r="239" spans="22:25" x14ac:dyDescent="0.25">
      <c r="V239">
        <v>84</v>
      </c>
      <c r="W239">
        <v>27</v>
      </c>
      <c r="X239">
        <v>70</v>
      </c>
      <c r="Y239">
        <v>97</v>
      </c>
    </row>
    <row r="240" spans="22:25" x14ac:dyDescent="0.25">
      <c r="V240">
        <v>85</v>
      </c>
      <c r="W240">
        <v>24</v>
      </c>
      <c r="X240">
        <v>72</v>
      </c>
      <c r="Y240">
        <v>96</v>
      </c>
    </row>
    <row r="241" spans="20:25" x14ac:dyDescent="0.25">
      <c r="V241">
        <v>86</v>
      </c>
      <c r="W241">
        <v>23</v>
      </c>
      <c r="X241">
        <v>67</v>
      </c>
      <c r="Y241">
        <v>90</v>
      </c>
    </row>
    <row r="242" spans="20:25" x14ac:dyDescent="0.25">
      <c r="V242">
        <v>87</v>
      </c>
      <c r="W242">
        <v>14</v>
      </c>
      <c r="X242">
        <v>57</v>
      </c>
      <c r="Y242">
        <v>71</v>
      </c>
    </row>
    <row r="243" spans="20:25" x14ac:dyDescent="0.25">
      <c r="V243">
        <v>88</v>
      </c>
      <c r="W243">
        <v>13</v>
      </c>
      <c r="X243">
        <v>59</v>
      </c>
      <c r="Y243">
        <v>72</v>
      </c>
    </row>
    <row r="244" spans="20:25" x14ac:dyDescent="0.25">
      <c r="V244">
        <v>89</v>
      </c>
      <c r="W244">
        <v>10</v>
      </c>
      <c r="X244">
        <v>27</v>
      </c>
      <c r="Y244">
        <v>37</v>
      </c>
    </row>
    <row r="245" spans="20:25" x14ac:dyDescent="0.25">
      <c r="V245">
        <v>90</v>
      </c>
      <c r="W245">
        <v>7</v>
      </c>
      <c r="X245">
        <v>18</v>
      </c>
      <c r="Y245">
        <v>25</v>
      </c>
    </row>
    <row r="246" spans="20:25" x14ac:dyDescent="0.25">
      <c r="V246">
        <v>91</v>
      </c>
      <c r="W246">
        <v>9</v>
      </c>
      <c r="X246">
        <v>22</v>
      </c>
      <c r="Y246">
        <v>31</v>
      </c>
    </row>
    <row r="247" spans="20:25" x14ac:dyDescent="0.25">
      <c r="V247">
        <v>92</v>
      </c>
      <c r="W247">
        <v>2</v>
      </c>
      <c r="X247">
        <v>26</v>
      </c>
      <c r="Y247">
        <v>28</v>
      </c>
    </row>
    <row r="248" spans="20:25" x14ac:dyDescent="0.25">
      <c r="V248">
        <v>93</v>
      </c>
      <c r="W248">
        <v>2</v>
      </c>
      <c r="X248">
        <v>19</v>
      </c>
      <c r="Y248">
        <v>21</v>
      </c>
    </row>
    <row r="249" spans="20:25" x14ac:dyDescent="0.25">
      <c r="V249">
        <v>94</v>
      </c>
      <c r="W249">
        <v>2</v>
      </c>
      <c r="X249">
        <v>8</v>
      </c>
      <c r="Y249">
        <v>10</v>
      </c>
    </row>
    <row r="250" spans="20:25" x14ac:dyDescent="0.25">
      <c r="V250">
        <v>95</v>
      </c>
      <c r="W250">
        <v>2</v>
      </c>
      <c r="X250">
        <v>8</v>
      </c>
      <c r="Y250">
        <v>10</v>
      </c>
    </row>
    <row r="251" spans="20:25" x14ac:dyDescent="0.25">
      <c r="V251">
        <v>96</v>
      </c>
      <c r="W251">
        <v>1</v>
      </c>
      <c r="X251">
        <v>7</v>
      </c>
      <c r="Y251">
        <v>8</v>
      </c>
    </row>
    <row r="252" spans="20:25" x14ac:dyDescent="0.25">
      <c r="V252">
        <v>98</v>
      </c>
      <c r="W252">
        <v>0</v>
      </c>
      <c r="X252">
        <v>1</v>
      </c>
      <c r="Y252">
        <v>1</v>
      </c>
    </row>
    <row r="253" spans="20:25" x14ac:dyDescent="0.25">
      <c r="V253">
        <v>99</v>
      </c>
      <c r="W253">
        <v>0</v>
      </c>
      <c r="X253">
        <v>3</v>
      </c>
      <c r="Y253">
        <v>3</v>
      </c>
    </row>
    <row r="254" spans="20:25" x14ac:dyDescent="0.25">
      <c r="U254" t="s">
        <v>17</v>
      </c>
      <c r="W254">
        <v>81168</v>
      </c>
      <c r="X254">
        <v>81117</v>
      </c>
      <c r="Y254">
        <v>162285</v>
      </c>
    </row>
    <row r="255" spans="20:25" x14ac:dyDescent="0.25">
      <c r="T255" t="s">
        <v>17</v>
      </c>
      <c r="U255" t="s">
        <v>349</v>
      </c>
      <c r="V255">
        <v>0</v>
      </c>
      <c r="W255">
        <v>2862</v>
      </c>
      <c r="X255">
        <v>2657</v>
      </c>
      <c r="Y255">
        <v>5519</v>
      </c>
    </row>
    <row r="256" spans="20:25" x14ac:dyDescent="0.25">
      <c r="V256">
        <v>1</v>
      </c>
      <c r="W256">
        <v>2912</v>
      </c>
      <c r="X256">
        <v>2773</v>
      </c>
      <c r="Y256">
        <v>5685</v>
      </c>
    </row>
    <row r="257" spans="22:25" x14ac:dyDescent="0.25">
      <c r="V257">
        <v>2</v>
      </c>
      <c r="W257">
        <v>2825</v>
      </c>
      <c r="X257">
        <v>2648</v>
      </c>
      <c r="Y257">
        <v>5473</v>
      </c>
    </row>
    <row r="258" spans="22:25" x14ac:dyDescent="0.25">
      <c r="V258">
        <v>3</v>
      </c>
      <c r="W258">
        <v>2892</v>
      </c>
      <c r="X258">
        <v>2807</v>
      </c>
      <c r="Y258">
        <v>5699</v>
      </c>
    </row>
    <row r="259" spans="22:25" x14ac:dyDescent="0.25">
      <c r="V259">
        <v>4</v>
      </c>
      <c r="W259">
        <v>3086</v>
      </c>
      <c r="X259">
        <v>2858</v>
      </c>
      <c r="Y259">
        <v>5944</v>
      </c>
    </row>
    <row r="260" spans="22:25" x14ac:dyDescent="0.25">
      <c r="V260">
        <v>5</v>
      </c>
      <c r="W260">
        <v>3003</v>
      </c>
      <c r="X260">
        <v>2807</v>
      </c>
      <c r="Y260">
        <v>5810</v>
      </c>
    </row>
    <row r="261" spans="22:25" x14ac:dyDescent="0.25">
      <c r="V261">
        <v>6</v>
      </c>
      <c r="W261">
        <v>2911</v>
      </c>
      <c r="X261">
        <v>2822</v>
      </c>
      <c r="Y261">
        <v>5733</v>
      </c>
    </row>
    <row r="262" spans="22:25" x14ac:dyDescent="0.25">
      <c r="V262">
        <v>7</v>
      </c>
      <c r="W262">
        <v>2937</v>
      </c>
      <c r="X262">
        <v>2793</v>
      </c>
      <c r="Y262">
        <v>5730</v>
      </c>
    </row>
    <row r="263" spans="22:25" x14ac:dyDescent="0.25">
      <c r="V263">
        <v>8</v>
      </c>
      <c r="W263">
        <v>2876</v>
      </c>
      <c r="X263">
        <v>2744</v>
      </c>
      <c r="Y263">
        <v>5620</v>
      </c>
    </row>
    <row r="264" spans="22:25" x14ac:dyDescent="0.25">
      <c r="V264">
        <v>9</v>
      </c>
      <c r="W264">
        <v>2763</v>
      </c>
      <c r="X264">
        <v>2663</v>
      </c>
      <c r="Y264">
        <v>5426</v>
      </c>
    </row>
    <row r="265" spans="22:25" x14ac:dyDescent="0.25">
      <c r="V265">
        <v>10</v>
      </c>
      <c r="W265">
        <v>2928</v>
      </c>
      <c r="X265">
        <v>2683</v>
      </c>
      <c r="Y265">
        <v>5611</v>
      </c>
    </row>
    <row r="266" spans="22:25" x14ac:dyDescent="0.25">
      <c r="V266">
        <v>11</v>
      </c>
      <c r="W266">
        <v>2776</v>
      </c>
      <c r="X266">
        <v>2628</v>
      </c>
      <c r="Y266">
        <v>5404</v>
      </c>
    </row>
    <row r="267" spans="22:25" x14ac:dyDescent="0.25">
      <c r="V267">
        <v>12</v>
      </c>
      <c r="W267">
        <v>2620</v>
      </c>
      <c r="X267">
        <v>2641</v>
      </c>
      <c r="Y267">
        <v>5261</v>
      </c>
    </row>
    <row r="268" spans="22:25" x14ac:dyDescent="0.25">
      <c r="V268">
        <v>13</v>
      </c>
      <c r="W268">
        <v>2649</v>
      </c>
      <c r="X268">
        <v>2500</v>
      </c>
      <c r="Y268">
        <v>5149</v>
      </c>
    </row>
    <row r="269" spans="22:25" x14ac:dyDescent="0.25">
      <c r="V269">
        <v>14</v>
      </c>
      <c r="W269">
        <v>2596</v>
      </c>
      <c r="X269">
        <v>2537</v>
      </c>
      <c r="Y269">
        <v>5133</v>
      </c>
    </row>
    <row r="270" spans="22:25" x14ac:dyDescent="0.25">
      <c r="V270">
        <v>15</v>
      </c>
      <c r="W270">
        <v>2476</v>
      </c>
      <c r="X270">
        <v>2356</v>
      </c>
      <c r="Y270">
        <v>4832</v>
      </c>
    </row>
    <row r="271" spans="22:25" x14ac:dyDescent="0.25">
      <c r="V271">
        <v>16</v>
      </c>
      <c r="W271">
        <v>2590</v>
      </c>
      <c r="X271">
        <v>2419</v>
      </c>
      <c r="Y271">
        <v>5009</v>
      </c>
    </row>
    <row r="272" spans="22:25" x14ac:dyDescent="0.25">
      <c r="V272">
        <v>17</v>
      </c>
      <c r="W272">
        <v>2461</v>
      </c>
      <c r="X272">
        <v>2440</v>
      </c>
      <c r="Y272">
        <v>4901</v>
      </c>
    </row>
    <row r="273" spans="22:25" x14ac:dyDescent="0.25">
      <c r="V273">
        <v>18</v>
      </c>
      <c r="W273">
        <v>2520</v>
      </c>
      <c r="X273">
        <v>2398</v>
      </c>
      <c r="Y273">
        <v>4918</v>
      </c>
    </row>
    <row r="274" spans="22:25" x14ac:dyDescent="0.25">
      <c r="V274">
        <v>19</v>
      </c>
      <c r="W274">
        <v>2645</v>
      </c>
      <c r="X274">
        <v>2428</v>
      </c>
      <c r="Y274">
        <v>5073</v>
      </c>
    </row>
    <row r="275" spans="22:25" x14ac:dyDescent="0.25">
      <c r="V275">
        <v>20</v>
      </c>
      <c r="W275">
        <v>2569</v>
      </c>
      <c r="X275">
        <v>2557</v>
      </c>
      <c r="Y275">
        <v>5126</v>
      </c>
    </row>
    <row r="276" spans="22:25" x14ac:dyDescent="0.25">
      <c r="V276">
        <v>21</v>
      </c>
      <c r="W276">
        <v>2487</v>
      </c>
      <c r="X276">
        <v>2446</v>
      </c>
      <c r="Y276">
        <v>4933</v>
      </c>
    </row>
    <row r="277" spans="22:25" x14ac:dyDescent="0.25">
      <c r="V277">
        <v>22</v>
      </c>
      <c r="W277">
        <v>2587</v>
      </c>
      <c r="X277">
        <v>2596</v>
      </c>
      <c r="Y277">
        <v>5183</v>
      </c>
    </row>
    <row r="278" spans="22:25" x14ac:dyDescent="0.25">
      <c r="V278">
        <v>23</v>
      </c>
      <c r="W278">
        <v>2655</v>
      </c>
      <c r="X278">
        <v>2591</v>
      </c>
      <c r="Y278">
        <v>5246</v>
      </c>
    </row>
    <row r="279" spans="22:25" x14ac:dyDescent="0.25">
      <c r="V279">
        <v>24</v>
      </c>
      <c r="W279">
        <v>2720</v>
      </c>
      <c r="X279">
        <v>2670</v>
      </c>
      <c r="Y279">
        <v>5390</v>
      </c>
    </row>
    <row r="280" spans="22:25" x14ac:dyDescent="0.25">
      <c r="V280">
        <v>25</v>
      </c>
      <c r="W280">
        <v>2913</v>
      </c>
      <c r="X280">
        <v>2775</v>
      </c>
      <c r="Y280">
        <v>5688</v>
      </c>
    </row>
    <row r="281" spans="22:25" x14ac:dyDescent="0.25">
      <c r="V281">
        <v>26</v>
      </c>
      <c r="W281">
        <v>2838</v>
      </c>
      <c r="X281">
        <v>2935</v>
      </c>
      <c r="Y281">
        <v>5773</v>
      </c>
    </row>
    <row r="282" spans="22:25" x14ac:dyDescent="0.25">
      <c r="V282">
        <v>27</v>
      </c>
      <c r="W282">
        <v>3010</v>
      </c>
      <c r="X282">
        <v>3014</v>
      </c>
      <c r="Y282">
        <v>6024</v>
      </c>
    </row>
    <row r="283" spans="22:25" x14ac:dyDescent="0.25">
      <c r="V283">
        <v>28</v>
      </c>
      <c r="W283">
        <v>3215</v>
      </c>
      <c r="X283">
        <v>3364</v>
      </c>
      <c r="Y283">
        <v>6579</v>
      </c>
    </row>
    <row r="284" spans="22:25" x14ac:dyDescent="0.25">
      <c r="V284">
        <v>29</v>
      </c>
      <c r="W284">
        <v>3549</v>
      </c>
      <c r="X284">
        <v>3501</v>
      </c>
      <c r="Y284">
        <v>7050</v>
      </c>
    </row>
    <row r="285" spans="22:25" x14ac:dyDescent="0.25">
      <c r="V285">
        <v>30</v>
      </c>
      <c r="W285">
        <v>3570</v>
      </c>
      <c r="X285">
        <v>3630</v>
      </c>
      <c r="Y285">
        <v>7200</v>
      </c>
    </row>
    <row r="286" spans="22:25" x14ac:dyDescent="0.25">
      <c r="V286">
        <v>31</v>
      </c>
      <c r="W286">
        <v>3674</v>
      </c>
      <c r="X286">
        <v>3701</v>
      </c>
      <c r="Y286">
        <v>7375</v>
      </c>
    </row>
    <row r="287" spans="22:25" x14ac:dyDescent="0.25">
      <c r="V287">
        <v>32</v>
      </c>
      <c r="W287">
        <v>3798</v>
      </c>
      <c r="X287">
        <v>3716</v>
      </c>
      <c r="Y287">
        <v>7514</v>
      </c>
    </row>
    <row r="288" spans="22:25" x14ac:dyDescent="0.25">
      <c r="V288">
        <v>33</v>
      </c>
      <c r="W288">
        <v>3901</v>
      </c>
      <c r="X288">
        <v>3910</v>
      </c>
      <c r="Y288">
        <v>7811</v>
      </c>
    </row>
    <row r="289" spans="22:25" x14ac:dyDescent="0.25">
      <c r="V289">
        <v>34</v>
      </c>
      <c r="W289">
        <v>3964</v>
      </c>
      <c r="X289">
        <v>3880</v>
      </c>
      <c r="Y289">
        <v>7844</v>
      </c>
    </row>
    <row r="290" spans="22:25" x14ac:dyDescent="0.25">
      <c r="V290">
        <v>35</v>
      </c>
      <c r="W290">
        <v>4033</v>
      </c>
      <c r="X290">
        <v>3923</v>
      </c>
      <c r="Y290">
        <v>7956</v>
      </c>
    </row>
    <row r="291" spans="22:25" x14ac:dyDescent="0.25">
      <c r="V291">
        <v>36</v>
      </c>
      <c r="W291">
        <v>4139</v>
      </c>
      <c r="X291">
        <v>3894</v>
      </c>
      <c r="Y291">
        <v>8033</v>
      </c>
    </row>
    <row r="292" spans="22:25" x14ac:dyDescent="0.25">
      <c r="V292">
        <v>37</v>
      </c>
      <c r="W292">
        <v>4055</v>
      </c>
      <c r="X292">
        <v>3817</v>
      </c>
      <c r="Y292">
        <v>7872</v>
      </c>
    </row>
    <row r="293" spans="22:25" x14ac:dyDescent="0.25">
      <c r="V293">
        <v>38</v>
      </c>
      <c r="W293">
        <v>3818</v>
      </c>
      <c r="X293">
        <v>3769</v>
      </c>
      <c r="Y293">
        <v>7587</v>
      </c>
    </row>
    <row r="294" spans="22:25" x14ac:dyDescent="0.25">
      <c r="V294">
        <v>39</v>
      </c>
      <c r="W294">
        <v>3747</v>
      </c>
      <c r="X294">
        <v>3720</v>
      </c>
      <c r="Y294">
        <v>7467</v>
      </c>
    </row>
    <row r="295" spans="22:25" x14ac:dyDescent="0.25">
      <c r="V295">
        <v>40</v>
      </c>
      <c r="W295">
        <v>3678</v>
      </c>
      <c r="X295">
        <v>3661</v>
      </c>
      <c r="Y295">
        <v>7339</v>
      </c>
    </row>
    <row r="296" spans="22:25" x14ac:dyDescent="0.25">
      <c r="V296">
        <v>41</v>
      </c>
      <c r="W296">
        <v>3783</v>
      </c>
      <c r="X296">
        <v>3545</v>
      </c>
      <c r="Y296">
        <v>7328</v>
      </c>
    </row>
    <row r="297" spans="22:25" x14ac:dyDescent="0.25">
      <c r="V297">
        <v>42</v>
      </c>
      <c r="W297">
        <v>3662</v>
      </c>
      <c r="X297">
        <v>3370</v>
      </c>
      <c r="Y297">
        <v>7032</v>
      </c>
    </row>
    <row r="298" spans="22:25" x14ac:dyDescent="0.25">
      <c r="V298">
        <v>43</v>
      </c>
      <c r="W298">
        <v>3566</v>
      </c>
      <c r="X298">
        <v>3426</v>
      </c>
      <c r="Y298">
        <v>6992</v>
      </c>
    </row>
    <row r="299" spans="22:25" x14ac:dyDescent="0.25">
      <c r="V299">
        <v>44</v>
      </c>
      <c r="W299">
        <v>3323</v>
      </c>
      <c r="X299">
        <v>3430</v>
      </c>
      <c r="Y299">
        <v>6753</v>
      </c>
    </row>
    <row r="300" spans="22:25" x14ac:dyDescent="0.25">
      <c r="V300">
        <v>45</v>
      </c>
      <c r="W300">
        <v>3290</v>
      </c>
      <c r="X300">
        <v>3207</v>
      </c>
      <c r="Y300">
        <v>6497</v>
      </c>
    </row>
    <row r="301" spans="22:25" x14ac:dyDescent="0.25">
      <c r="V301">
        <v>46</v>
      </c>
      <c r="W301">
        <v>3329</v>
      </c>
      <c r="X301">
        <v>3144</v>
      </c>
      <c r="Y301">
        <v>6473</v>
      </c>
    </row>
    <row r="302" spans="22:25" x14ac:dyDescent="0.25">
      <c r="V302">
        <v>47</v>
      </c>
      <c r="W302">
        <v>3133</v>
      </c>
      <c r="X302">
        <v>3097</v>
      </c>
      <c r="Y302">
        <v>6230</v>
      </c>
    </row>
    <row r="303" spans="22:25" x14ac:dyDescent="0.25">
      <c r="V303">
        <v>48</v>
      </c>
      <c r="W303">
        <v>3091</v>
      </c>
      <c r="X303">
        <v>2997</v>
      </c>
      <c r="Y303">
        <v>6088</v>
      </c>
    </row>
    <row r="304" spans="22:25" x14ac:dyDescent="0.25">
      <c r="V304">
        <v>49</v>
      </c>
      <c r="W304">
        <v>2956</v>
      </c>
      <c r="X304">
        <v>2678</v>
      </c>
      <c r="Y304">
        <v>5634</v>
      </c>
    </row>
    <row r="305" spans="22:25" x14ac:dyDescent="0.25">
      <c r="V305">
        <v>50</v>
      </c>
      <c r="W305">
        <v>2921</v>
      </c>
      <c r="X305">
        <v>2780</v>
      </c>
      <c r="Y305">
        <v>5701</v>
      </c>
    </row>
    <row r="306" spans="22:25" x14ac:dyDescent="0.25">
      <c r="V306">
        <v>51</v>
      </c>
      <c r="W306">
        <v>2934</v>
      </c>
      <c r="X306">
        <v>2736</v>
      </c>
      <c r="Y306">
        <v>5670</v>
      </c>
    </row>
    <row r="307" spans="22:25" x14ac:dyDescent="0.25">
      <c r="V307">
        <v>52</v>
      </c>
      <c r="W307">
        <v>2907</v>
      </c>
      <c r="X307">
        <v>2668</v>
      </c>
      <c r="Y307">
        <v>5575</v>
      </c>
    </row>
    <row r="308" spans="22:25" x14ac:dyDescent="0.25">
      <c r="V308">
        <v>53</v>
      </c>
      <c r="W308">
        <v>2810</v>
      </c>
      <c r="X308">
        <v>2611</v>
      </c>
      <c r="Y308">
        <v>5421</v>
      </c>
    </row>
    <row r="309" spans="22:25" x14ac:dyDescent="0.25">
      <c r="V309">
        <v>54</v>
      </c>
      <c r="W309">
        <v>2723</v>
      </c>
      <c r="X309">
        <v>2557</v>
      </c>
      <c r="Y309">
        <v>5280</v>
      </c>
    </row>
    <row r="310" spans="22:25" x14ac:dyDescent="0.25">
      <c r="V310">
        <v>55</v>
      </c>
      <c r="W310">
        <v>2361</v>
      </c>
      <c r="X310">
        <v>2250</v>
      </c>
      <c r="Y310">
        <v>4611</v>
      </c>
    </row>
    <row r="311" spans="22:25" x14ac:dyDescent="0.25">
      <c r="V311">
        <v>56</v>
      </c>
      <c r="W311">
        <v>2316</v>
      </c>
      <c r="X311">
        <v>2203</v>
      </c>
      <c r="Y311">
        <v>4519</v>
      </c>
    </row>
    <row r="312" spans="22:25" x14ac:dyDescent="0.25">
      <c r="V312">
        <v>57</v>
      </c>
      <c r="W312">
        <v>2340</v>
      </c>
      <c r="X312">
        <v>2245</v>
      </c>
      <c r="Y312">
        <v>4585</v>
      </c>
    </row>
    <row r="313" spans="22:25" x14ac:dyDescent="0.25">
      <c r="V313">
        <v>58</v>
      </c>
      <c r="W313">
        <v>2292</v>
      </c>
      <c r="X313">
        <v>2226</v>
      </c>
      <c r="Y313">
        <v>4518</v>
      </c>
    </row>
    <row r="314" spans="22:25" x14ac:dyDescent="0.25">
      <c r="V314">
        <v>59</v>
      </c>
      <c r="W314">
        <v>2096</v>
      </c>
      <c r="X314">
        <v>2105</v>
      </c>
      <c r="Y314">
        <v>4201</v>
      </c>
    </row>
    <row r="315" spans="22:25" x14ac:dyDescent="0.25">
      <c r="V315">
        <v>60</v>
      </c>
      <c r="W315">
        <v>1986</v>
      </c>
      <c r="X315">
        <v>2135</v>
      </c>
      <c r="Y315">
        <v>4121</v>
      </c>
    </row>
    <row r="316" spans="22:25" x14ac:dyDescent="0.25">
      <c r="V316">
        <v>61</v>
      </c>
      <c r="W316">
        <v>2111</v>
      </c>
      <c r="X316">
        <v>2183</v>
      </c>
      <c r="Y316">
        <v>4294</v>
      </c>
    </row>
    <row r="317" spans="22:25" x14ac:dyDescent="0.25">
      <c r="V317">
        <v>62</v>
      </c>
      <c r="W317">
        <v>1969</v>
      </c>
      <c r="X317">
        <v>2195</v>
      </c>
      <c r="Y317">
        <v>4164</v>
      </c>
    </row>
    <row r="318" spans="22:25" x14ac:dyDescent="0.25">
      <c r="V318">
        <v>63</v>
      </c>
      <c r="W318">
        <v>1947</v>
      </c>
      <c r="X318">
        <v>2006</v>
      </c>
      <c r="Y318">
        <v>3953</v>
      </c>
    </row>
    <row r="319" spans="22:25" x14ac:dyDescent="0.25">
      <c r="V319">
        <v>64</v>
      </c>
      <c r="W319">
        <v>1905</v>
      </c>
      <c r="X319">
        <v>2004</v>
      </c>
      <c r="Y319">
        <v>3909</v>
      </c>
    </row>
    <row r="320" spans="22:25" x14ac:dyDescent="0.25">
      <c r="V320">
        <v>65</v>
      </c>
      <c r="W320">
        <v>1778</v>
      </c>
      <c r="X320">
        <v>1951</v>
      </c>
      <c r="Y320">
        <v>3729</v>
      </c>
    </row>
    <row r="321" spans="22:25" x14ac:dyDescent="0.25">
      <c r="V321">
        <v>66</v>
      </c>
      <c r="W321">
        <v>1693</v>
      </c>
      <c r="X321">
        <v>1948</v>
      </c>
      <c r="Y321">
        <v>3641</v>
      </c>
    </row>
    <row r="322" spans="22:25" x14ac:dyDescent="0.25">
      <c r="V322">
        <v>67</v>
      </c>
      <c r="W322">
        <v>1730</v>
      </c>
      <c r="X322">
        <v>1962</v>
      </c>
      <c r="Y322">
        <v>3692</v>
      </c>
    </row>
    <row r="323" spans="22:25" x14ac:dyDescent="0.25">
      <c r="V323">
        <v>68</v>
      </c>
      <c r="W323">
        <v>1729</v>
      </c>
      <c r="X323">
        <v>1918</v>
      </c>
      <c r="Y323">
        <v>3647</v>
      </c>
    </row>
    <row r="324" spans="22:25" x14ac:dyDescent="0.25">
      <c r="V324">
        <v>69</v>
      </c>
      <c r="W324">
        <v>1757</v>
      </c>
      <c r="X324">
        <v>2082</v>
      </c>
      <c r="Y324">
        <v>3839</v>
      </c>
    </row>
    <row r="325" spans="22:25" x14ac:dyDescent="0.25">
      <c r="V325">
        <v>70</v>
      </c>
      <c r="W325">
        <v>1802</v>
      </c>
      <c r="X325">
        <v>2097</v>
      </c>
      <c r="Y325">
        <v>3899</v>
      </c>
    </row>
    <row r="326" spans="22:25" x14ac:dyDescent="0.25">
      <c r="V326">
        <v>71</v>
      </c>
      <c r="W326">
        <v>1665</v>
      </c>
      <c r="X326">
        <v>2046</v>
      </c>
      <c r="Y326">
        <v>3711</v>
      </c>
    </row>
    <row r="327" spans="22:25" x14ac:dyDescent="0.25">
      <c r="V327">
        <v>72</v>
      </c>
      <c r="W327">
        <v>1586</v>
      </c>
      <c r="X327">
        <v>1866</v>
      </c>
      <c r="Y327">
        <v>3452</v>
      </c>
    </row>
    <row r="328" spans="22:25" x14ac:dyDescent="0.25">
      <c r="V328">
        <v>73</v>
      </c>
      <c r="W328">
        <v>1503</v>
      </c>
      <c r="X328">
        <v>1910</v>
      </c>
      <c r="Y328">
        <v>3413</v>
      </c>
    </row>
    <row r="329" spans="22:25" x14ac:dyDescent="0.25">
      <c r="V329">
        <v>74</v>
      </c>
      <c r="W329">
        <v>1234</v>
      </c>
      <c r="X329">
        <v>1793</v>
      </c>
      <c r="Y329">
        <v>3027</v>
      </c>
    </row>
    <row r="330" spans="22:25" x14ac:dyDescent="0.25">
      <c r="V330">
        <v>75</v>
      </c>
      <c r="W330">
        <v>1054</v>
      </c>
      <c r="X330">
        <v>1670</v>
      </c>
      <c r="Y330">
        <v>2724</v>
      </c>
    </row>
    <row r="331" spans="22:25" x14ac:dyDescent="0.25">
      <c r="V331">
        <v>76</v>
      </c>
      <c r="W331">
        <v>920</v>
      </c>
      <c r="X331">
        <v>1664</v>
      </c>
      <c r="Y331">
        <v>2584</v>
      </c>
    </row>
    <row r="332" spans="22:25" x14ac:dyDescent="0.25">
      <c r="V332">
        <v>77</v>
      </c>
      <c r="W332">
        <v>844</v>
      </c>
      <c r="X332">
        <v>1588</v>
      </c>
      <c r="Y332">
        <v>2432</v>
      </c>
    </row>
    <row r="333" spans="22:25" x14ac:dyDescent="0.25">
      <c r="V333">
        <v>78</v>
      </c>
      <c r="W333">
        <v>689</v>
      </c>
      <c r="X333">
        <v>1442</v>
      </c>
      <c r="Y333">
        <v>2131</v>
      </c>
    </row>
    <row r="334" spans="22:25" x14ac:dyDescent="0.25">
      <c r="V334">
        <v>79</v>
      </c>
      <c r="W334">
        <v>741</v>
      </c>
      <c r="X334">
        <v>1382</v>
      </c>
      <c r="Y334">
        <v>2123</v>
      </c>
    </row>
    <row r="335" spans="22:25" x14ac:dyDescent="0.25">
      <c r="V335">
        <v>80</v>
      </c>
      <c r="W335">
        <v>605</v>
      </c>
      <c r="X335">
        <v>1319</v>
      </c>
      <c r="Y335">
        <v>1924</v>
      </c>
    </row>
    <row r="336" spans="22:25" x14ac:dyDescent="0.25">
      <c r="V336">
        <v>81</v>
      </c>
      <c r="W336">
        <v>530</v>
      </c>
      <c r="X336">
        <v>1114</v>
      </c>
      <c r="Y336">
        <v>1644</v>
      </c>
    </row>
    <row r="337" spans="22:25" x14ac:dyDescent="0.25">
      <c r="V337">
        <v>82</v>
      </c>
      <c r="W337">
        <v>401</v>
      </c>
      <c r="X337">
        <v>760</v>
      </c>
      <c r="Y337">
        <v>1161</v>
      </c>
    </row>
    <row r="338" spans="22:25" x14ac:dyDescent="0.25">
      <c r="V338">
        <v>83</v>
      </c>
      <c r="W338">
        <v>328</v>
      </c>
      <c r="X338">
        <v>736</v>
      </c>
      <c r="Y338">
        <v>1064</v>
      </c>
    </row>
    <row r="339" spans="22:25" x14ac:dyDescent="0.25">
      <c r="V339">
        <v>84</v>
      </c>
      <c r="W339">
        <v>314</v>
      </c>
      <c r="X339">
        <v>713</v>
      </c>
      <c r="Y339">
        <v>1027</v>
      </c>
    </row>
    <row r="340" spans="22:25" x14ac:dyDescent="0.25">
      <c r="V340">
        <v>85</v>
      </c>
      <c r="W340">
        <v>313</v>
      </c>
      <c r="X340">
        <v>727</v>
      </c>
      <c r="Y340">
        <v>1040</v>
      </c>
    </row>
    <row r="341" spans="22:25" x14ac:dyDescent="0.25">
      <c r="V341">
        <v>86</v>
      </c>
      <c r="W341">
        <v>310</v>
      </c>
      <c r="X341">
        <v>726</v>
      </c>
      <c r="Y341">
        <v>1036</v>
      </c>
    </row>
    <row r="342" spans="22:25" x14ac:dyDescent="0.25">
      <c r="V342">
        <v>87</v>
      </c>
      <c r="W342">
        <v>253</v>
      </c>
      <c r="X342">
        <v>655</v>
      </c>
      <c r="Y342">
        <v>908</v>
      </c>
    </row>
    <row r="343" spans="22:25" x14ac:dyDescent="0.25">
      <c r="V343">
        <v>88</v>
      </c>
      <c r="W343">
        <v>210</v>
      </c>
      <c r="X343">
        <v>564</v>
      </c>
      <c r="Y343">
        <v>774</v>
      </c>
    </row>
    <row r="344" spans="22:25" x14ac:dyDescent="0.25">
      <c r="V344">
        <v>89</v>
      </c>
      <c r="W344">
        <v>133</v>
      </c>
      <c r="X344">
        <v>431</v>
      </c>
      <c r="Y344">
        <v>564</v>
      </c>
    </row>
    <row r="345" spans="22:25" x14ac:dyDescent="0.25">
      <c r="V345">
        <v>90</v>
      </c>
      <c r="W345">
        <v>119</v>
      </c>
      <c r="X345">
        <v>348</v>
      </c>
      <c r="Y345">
        <v>467</v>
      </c>
    </row>
    <row r="346" spans="22:25" x14ac:dyDescent="0.25">
      <c r="V346">
        <v>91</v>
      </c>
      <c r="W346">
        <v>91</v>
      </c>
      <c r="X346">
        <v>326</v>
      </c>
      <c r="Y346">
        <v>417</v>
      </c>
    </row>
    <row r="347" spans="22:25" x14ac:dyDescent="0.25">
      <c r="V347">
        <v>92</v>
      </c>
      <c r="W347">
        <v>68</v>
      </c>
      <c r="X347">
        <v>232</v>
      </c>
      <c r="Y347">
        <v>300</v>
      </c>
    </row>
    <row r="348" spans="22:25" x14ac:dyDescent="0.25">
      <c r="V348">
        <v>93</v>
      </c>
      <c r="W348">
        <v>42</v>
      </c>
      <c r="X348">
        <v>191</v>
      </c>
      <c r="Y348">
        <v>233</v>
      </c>
    </row>
    <row r="349" spans="22:25" x14ac:dyDescent="0.25">
      <c r="V349">
        <v>94</v>
      </c>
      <c r="W349">
        <v>37</v>
      </c>
      <c r="X349">
        <v>141</v>
      </c>
      <c r="Y349">
        <v>178</v>
      </c>
    </row>
    <row r="350" spans="22:25" x14ac:dyDescent="0.25">
      <c r="V350">
        <v>95</v>
      </c>
      <c r="W350">
        <v>28</v>
      </c>
      <c r="X350">
        <v>78</v>
      </c>
      <c r="Y350">
        <v>106</v>
      </c>
    </row>
    <row r="351" spans="22:25" x14ac:dyDescent="0.25">
      <c r="V351">
        <v>96</v>
      </c>
      <c r="W351">
        <v>16</v>
      </c>
      <c r="X351">
        <v>57</v>
      </c>
      <c r="Y351">
        <v>73</v>
      </c>
    </row>
    <row r="352" spans="22:25" x14ac:dyDescent="0.25">
      <c r="V352">
        <v>97</v>
      </c>
      <c r="W352">
        <v>6</v>
      </c>
      <c r="X352">
        <v>37</v>
      </c>
      <c r="Y352">
        <v>43</v>
      </c>
    </row>
    <row r="353" spans="21:25" x14ac:dyDescent="0.25">
      <c r="V353">
        <v>98</v>
      </c>
      <c r="W353">
        <v>6</v>
      </c>
      <c r="X353">
        <v>19</v>
      </c>
      <c r="Y353">
        <v>25</v>
      </c>
    </row>
    <row r="354" spans="21:25" x14ac:dyDescent="0.25">
      <c r="V354">
        <v>99</v>
      </c>
      <c r="W354">
        <v>2</v>
      </c>
      <c r="X354">
        <v>20</v>
      </c>
      <c r="Y354">
        <v>22</v>
      </c>
    </row>
    <row r="355" spans="21:25" x14ac:dyDescent="0.25">
      <c r="V355">
        <v>100</v>
      </c>
      <c r="W355">
        <v>2</v>
      </c>
      <c r="X355">
        <v>10</v>
      </c>
      <c r="Y355">
        <v>12</v>
      </c>
    </row>
    <row r="356" spans="21:25" x14ac:dyDescent="0.25">
      <c r="V356">
        <v>101</v>
      </c>
      <c r="W356">
        <v>2</v>
      </c>
      <c r="X356">
        <v>3</v>
      </c>
      <c r="Y356">
        <v>5</v>
      </c>
    </row>
    <row r="357" spans="21:25" x14ac:dyDescent="0.25">
      <c r="V357">
        <v>103</v>
      </c>
      <c r="W357">
        <v>0</v>
      </c>
      <c r="X357">
        <v>2</v>
      </c>
      <c r="Y357">
        <v>2</v>
      </c>
    </row>
    <row r="358" spans="21:25" x14ac:dyDescent="0.25">
      <c r="V358">
        <v>106</v>
      </c>
      <c r="W358">
        <v>1</v>
      </c>
      <c r="X358">
        <v>0</v>
      </c>
      <c r="Y358">
        <v>1</v>
      </c>
    </row>
    <row r="359" spans="21:25" x14ac:dyDescent="0.25">
      <c r="U359" t="s">
        <v>17</v>
      </c>
      <c r="W359">
        <v>216541</v>
      </c>
      <c r="X359">
        <v>222998</v>
      </c>
      <c r="Y359">
        <v>439539</v>
      </c>
    </row>
  </sheetData>
  <mergeCells count="5">
    <mergeCell ref="C47:F47"/>
    <mergeCell ref="G47:J47"/>
    <mergeCell ref="B3:B4"/>
    <mergeCell ref="C3:F3"/>
    <mergeCell ref="G3:J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02"/>
  <sheetViews>
    <sheetView showGridLines="0" workbookViewId="0">
      <selection activeCell="A20" sqref="A20"/>
    </sheetView>
  </sheetViews>
  <sheetFormatPr defaultColWidth="11.42578125" defaultRowHeight="15" x14ac:dyDescent="0.25"/>
  <cols>
    <col min="1" max="6" width="8.7109375" customWidth="1"/>
    <col min="7" max="7" width="10.42578125" bestFit="1" customWidth="1"/>
    <col min="8" max="8" width="47.7109375" bestFit="1" customWidth="1"/>
  </cols>
  <sheetData>
    <row r="1" spans="1:6" ht="5.0999999999999996" customHeight="1" thickBot="1" x14ac:dyDescent="0.3">
      <c r="A1" s="5"/>
      <c r="B1" s="5"/>
      <c r="C1" s="5"/>
      <c r="D1" s="5"/>
      <c r="E1" s="5"/>
      <c r="F1" s="5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8" ht="5.0999999999999996" customHeight="1" thickBot="1" x14ac:dyDescent="0.3">
      <c r="A17" s="5"/>
      <c r="B17" s="5"/>
      <c r="C17" s="5"/>
      <c r="D17" s="5"/>
      <c r="E17" s="5"/>
      <c r="F17" s="5"/>
    </row>
    <row r="18" spans="1:8" ht="5.0999999999999996" customHeight="1" x14ac:dyDescent="0.25"/>
    <row r="20" spans="1:8" x14ac:dyDescent="0.25">
      <c r="G20" s="72" t="s">
        <v>171</v>
      </c>
      <c r="H20" s="72" t="s">
        <v>164</v>
      </c>
    </row>
    <row r="21" spans="1:8" x14ac:dyDescent="0.25">
      <c r="G21" s="72" t="s">
        <v>172</v>
      </c>
      <c r="H21" s="72" t="s">
        <v>438</v>
      </c>
    </row>
    <row r="22" spans="1:8" x14ac:dyDescent="0.25">
      <c r="G22" s="72" t="s">
        <v>174</v>
      </c>
      <c r="H22" s="72" t="s">
        <v>437</v>
      </c>
    </row>
    <row r="23" spans="1:8" x14ac:dyDescent="0.25">
      <c r="G23" s="72" t="s">
        <v>177</v>
      </c>
      <c r="H23" s="72" t="s">
        <v>439</v>
      </c>
    </row>
    <row r="49" spans="2:111" x14ac:dyDescent="0.25">
      <c r="BD49" t="s">
        <v>162</v>
      </c>
    </row>
    <row r="50" spans="2:111" x14ac:dyDescent="0.25">
      <c r="B50" t="s">
        <v>19</v>
      </c>
    </row>
    <row r="51" spans="2:111" x14ac:dyDescent="0.25">
      <c r="BE51" t="s">
        <v>21</v>
      </c>
    </row>
    <row r="52" spans="2:111" x14ac:dyDescent="0.25">
      <c r="D52">
        <v>0</v>
      </c>
      <c r="E52">
        <v>1</v>
      </c>
      <c r="F52">
        <v>2</v>
      </c>
      <c r="G52">
        <v>3</v>
      </c>
      <c r="H52">
        <v>4</v>
      </c>
      <c r="I52">
        <v>5</v>
      </c>
      <c r="J52">
        <v>6</v>
      </c>
      <c r="K52">
        <v>7</v>
      </c>
      <c r="L52">
        <v>8</v>
      </c>
      <c r="M52">
        <v>9</v>
      </c>
      <c r="N52">
        <v>10</v>
      </c>
      <c r="O52">
        <v>11</v>
      </c>
      <c r="P52">
        <v>12</v>
      </c>
      <c r="Q52">
        <v>13</v>
      </c>
      <c r="R52">
        <v>14</v>
      </c>
      <c r="S52">
        <v>15</v>
      </c>
      <c r="T52">
        <v>16</v>
      </c>
      <c r="U52">
        <v>17</v>
      </c>
      <c r="V52">
        <v>18</v>
      </c>
      <c r="W52">
        <v>19</v>
      </c>
      <c r="X52">
        <v>20</v>
      </c>
      <c r="Y52">
        <v>21</v>
      </c>
      <c r="Z52">
        <v>22</v>
      </c>
      <c r="AA52">
        <v>23</v>
      </c>
      <c r="AB52">
        <v>24</v>
      </c>
      <c r="AC52">
        <v>25</v>
      </c>
      <c r="AD52">
        <v>26</v>
      </c>
      <c r="AE52">
        <v>27</v>
      </c>
      <c r="AF52">
        <v>28</v>
      </c>
      <c r="AG52">
        <v>29</v>
      </c>
      <c r="AH52">
        <v>30</v>
      </c>
      <c r="AI52">
        <v>31</v>
      </c>
      <c r="AJ52">
        <v>32</v>
      </c>
      <c r="AK52">
        <v>33</v>
      </c>
      <c r="AL52">
        <v>34</v>
      </c>
      <c r="AM52">
        <v>35</v>
      </c>
      <c r="AN52">
        <v>36</v>
      </c>
      <c r="AO52">
        <v>37</v>
      </c>
      <c r="AP52">
        <v>38</v>
      </c>
      <c r="AQ52">
        <v>39</v>
      </c>
      <c r="AR52">
        <v>40</v>
      </c>
      <c r="AS52">
        <v>41</v>
      </c>
      <c r="AT52">
        <v>42</v>
      </c>
      <c r="AU52">
        <v>43</v>
      </c>
      <c r="AV52">
        <v>44</v>
      </c>
      <c r="AW52">
        <v>45</v>
      </c>
      <c r="AX52">
        <v>46</v>
      </c>
      <c r="AY52">
        <v>47</v>
      </c>
      <c r="AZ52">
        <v>48</v>
      </c>
      <c r="BA52">
        <v>49</v>
      </c>
      <c r="BB52">
        <v>50</v>
      </c>
      <c r="BC52">
        <v>51</v>
      </c>
      <c r="BD52">
        <v>52</v>
      </c>
      <c r="BE52">
        <v>53</v>
      </c>
      <c r="BF52">
        <v>54</v>
      </c>
      <c r="BG52">
        <v>55</v>
      </c>
      <c r="BH52">
        <v>56</v>
      </c>
      <c r="BI52">
        <v>57</v>
      </c>
      <c r="BJ52">
        <v>58</v>
      </c>
      <c r="BK52">
        <v>59</v>
      </c>
      <c r="BL52">
        <v>60</v>
      </c>
      <c r="BM52">
        <v>61</v>
      </c>
      <c r="BN52">
        <v>62</v>
      </c>
      <c r="BO52">
        <v>63</v>
      </c>
      <c r="BP52">
        <v>64</v>
      </c>
      <c r="BQ52">
        <v>65</v>
      </c>
      <c r="BR52">
        <v>66</v>
      </c>
      <c r="BS52">
        <v>67</v>
      </c>
      <c r="BT52">
        <v>68</v>
      </c>
      <c r="BU52">
        <v>69</v>
      </c>
      <c r="BV52">
        <v>70</v>
      </c>
      <c r="BW52">
        <v>71</v>
      </c>
      <c r="BX52">
        <v>72</v>
      </c>
      <c r="BY52">
        <v>73</v>
      </c>
      <c r="BZ52">
        <v>74</v>
      </c>
      <c r="CA52">
        <v>75</v>
      </c>
      <c r="CB52">
        <v>76</v>
      </c>
      <c r="CC52">
        <v>77</v>
      </c>
      <c r="CD52">
        <v>78</v>
      </c>
      <c r="CE52">
        <v>79</v>
      </c>
      <c r="CF52">
        <v>80</v>
      </c>
      <c r="CG52">
        <v>81</v>
      </c>
      <c r="CH52">
        <v>82</v>
      </c>
      <c r="CI52">
        <v>83</v>
      </c>
      <c r="CJ52">
        <v>84</v>
      </c>
      <c r="CK52">
        <v>85</v>
      </c>
      <c r="CL52">
        <v>86</v>
      </c>
      <c r="CM52">
        <v>87</v>
      </c>
      <c r="CN52">
        <v>88</v>
      </c>
      <c r="CO52">
        <v>89</v>
      </c>
      <c r="CP52">
        <v>90</v>
      </c>
      <c r="CQ52">
        <v>91</v>
      </c>
      <c r="CR52">
        <v>92</v>
      </c>
      <c r="CS52">
        <v>93</v>
      </c>
      <c r="CT52">
        <v>94</v>
      </c>
      <c r="CU52">
        <v>95</v>
      </c>
      <c r="CV52">
        <v>96</v>
      </c>
      <c r="CW52">
        <v>97</v>
      </c>
      <c r="CX52">
        <v>98</v>
      </c>
      <c r="CY52">
        <v>99</v>
      </c>
      <c r="CZ52">
        <v>100</v>
      </c>
      <c r="DA52">
        <v>101</v>
      </c>
      <c r="DB52">
        <v>102</v>
      </c>
      <c r="DC52">
        <v>103</v>
      </c>
      <c r="DD52">
        <v>104</v>
      </c>
      <c r="DE52">
        <v>105</v>
      </c>
      <c r="DF52">
        <v>107</v>
      </c>
      <c r="DG52" t="s">
        <v>17</v>
      </c>
    </row>
    <row r="53" spans="2:111" x14ac:dyDescent="0.25">
      <c r="B53" t="s">
        <v>163</v>
      </c>
      <c r="C53" t="s">
        <v>164</v>
      </c>
      <c r="D53">
        <v>5792</v>
      </c>
      <c r="E53">
        <v>5738</v>
      </c>
      <c r="F53">
        <v>5724</v>
      </c>
      <c r="G53">
        <v>5784</v>
      </c>
      <c r="H53">
        <v>5856</v>
      </c>
      <c r="I53">
        <v>5713</v>
      </c>
      <c r="J53">
        <v>5765</v>
      </c>
      <c r="K53">
        <v>5713</v>
      </c>
      <c r="L53">
        <v>5771</v>
      </c>
      <c r="M53">
        <v>5859</v>
      </c>
      <c r="N53">
        <v>6186</v>
      </c>
      <c r="O53">
        <v>6109</v>
      </c>
      <c r="P53">
        <v>6003</v>
      </c>
      <c r="Q53">
        <v>6190</v>
      </c>
      <c r="R53">
        <v>6434</v>
      </c>
      <c r="S53">
        <v>6171</v>
      </c>
      <c r="T53">
        <v>6272</v>
      </c>
      <c r="U53">
        <v>6149</v>
      </c>
      <c r="V53">
        <v>6007</v>
      </c>
      <c r="W53">
        <v>5811</v>
      </c>
      <c r="X53">
        <v>6055</v>
      </c>
      <c r="Y53">
        <v>5833</v>
      </c>
      <c r="Z53">
        <v>5704</v>
      </c>
      <c r="AA53">
        <v>5580</v>
      </c>
      <c r="AB53">
        <v>5605</v>
      </c>
      <c r="AC53">
        <v>5303</v>
      </c>
      <c r="AD53">
        <v>5215</v>
      </c>
      <c r="AE53">
        <v>4953</v>
      </c>
      <c r="AF53">
        <v>4760</v>
      </c>
      <c r="AG53">
        <v>4485</v>
      </c>
      <c r="AH53">
        <v>4029</v>
      </c>
      <c r="AI53">
        <v>3591</v>
      </c>
      <c r="AJ53">
        <v>3397</v>
      </c>
      <c r="AK53">
        <v>2934</v>
      </c>
      <c r="AL53">
        <v>2664</v>
      </c>
      <c r="AM53">
        <v>2519</v>
      </c>
      <c r="AN53">
        <v>2225</v>
      </c>
      <c r="AO53">
        <v>2106</v>
      </c>
      <c r="AP53">
        <v>2067</v>
      </c>
      <c r="AQ53">
        <v>1939</v>
      </c>
      <c r="AR53">
        <v>1798</v>
      </c>
      <c r="AS53">
        <v>1698</v>
      </c>
      <c r="AT53">
        <v>1656</v>
      </c>
      <c r="AU53">
        <v>1517</v>
      </c>
      <c r="AV53">
        <v>1502</v>
      </c>
      <c r="AW53">
        <v>1431</v>
      </c>
      <c r="AX53">
        <v>1293</v>
      </c>
      <c r="AY53">
        <v>1148</v>
      </c>
      <c r="AZ53">
        <v>1052</v>
      </c>
      <c r="BA53">
        <v>973</v>
      </c>
      <c r="BB53">
        <v>935</v>
      </c>
      <c r="BC53">
        <v>870</v>
      </c>
      <c r="BD53">
        <v>792</v>
      </c>
      <c r="BE53">
        <v>726</v>
      </c>
      <c r="BF53">
        <v>655</v>
      </c>
      <c r="BG53">
        <v>587</v>
      </c>
      <c r="BH53">
        <v>582</v>
      </c>
      <c r="BI53">
        <v>545</v>
      </c>
      <c r="BJ53">
        <v>464</v>
      </c>
      <c r="BK53">
        <v>441</v>
      </c>
      <c r="BL53">
        <v>407</v>
      </c>
      <c r="BM53">
        <v>380</v>
      </c>
      <c r="BN53">
        <v>359</v>
      </c>
      <c r="BO53">
        <v>352</v>
      </c>
      <c r="BP53">
        <v>299</v>
      </c>
      <c r="BQ53">
        <v>239</v>
      </c>
      <c r="BR53">
        <v>249</v>
      </c>
      <c r="BS53">
        <v>263</v>
      </c>
      <c r="BT53">
        <v>261</v>
      </c>
      <c r="BU53">
        <v>232</v>
      </c>
      <c r="BV53">
        <v>244</v>
      </c>
      <c r="BW53">
        <v>213</v>
      </c>
      <c r="BX53">
        <v>212</v>
      </c>
      <c r="BY53">
        <v>210</v>
      </c>
      <c r="BZ53">
        <v>199</v>
      </c>
      <c r="CA53">
        <v>209</v>
      </c>
      <c r="CB53">
        <v>167</v>
      </c>
      <c r="CC53">
        <v>170</v>
      </c>
      <c r="CD53">
        <v>161</v>
      </c>
      <c r="CE53">
        <v>179</v>
      </c>
      <c r="CF53">
        <v>157</v>
      </c>
      <c r="CG53">
        <v>154</v>
      </c>
      <c r="CH53">
        <v>146</v>
      </c>
      <c r="CI53">
        <v>135</v>
      </c>
      <c r="CJ53">
        <v>114</v>
      </c>
      <c r="CK53">
        <v>117</v>
      </c>
      <c r="CL53">
        <v>95</v>
      </c>
      <c r="CM53">
        <v>67</v>
      </c>
      <c r="CN53">
        <v>82</v>
      </c>
      <c r="CO53">
        <v>68</v>
      </c>
      <c r="CP53">
        <v>53</v>
      </c>
      <c r="CQ53">
        <v>38</v>
      </c>
      <c r="CR53">
        <v>22</v>
      </c>
      <c r="CS53">
        <v>18</v>
      </c>
      <c r="CT53">
        <v>19</v>
      </c>
      <c r="CU53">
        <v>9</v>
      </c>
      <c r="CV53">
        <v>14</v>
      </c>
      <c r="CW53">
        <v>7</v>
      </c>
      <c r="CX53">
        <v>8</v>
      </c>
      <c r="CY53">
        <v>3</v>
      </c>
      <c r="CZ53">
        <v>2</v>
      </c>
      <c r="DA53">
        <v>1</v>
      </c>
      <c r="DB53">
        <v>0</v>
      </c>
      <c r="DC53">
        <v>1</v>
      </c>
      <c r="DD53">
        <v>1</v>
      </c>
      <c r="DE53">
        <v>0</v>
      </c>
      <c r="DF53">
        <v>0</v>
      </c>
      <c r="DG53">
        <v>227012</v>
      </c>
    </row>
    <row r="54" spans="2:111" x14ac:dyDescent="0.25">
      <c r="C54" t="s">
        <v>165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3</v>
      </c>
      <c r="V54">
        <v>28</v>
      </c>
      <c r="W54">
        <v>55</v>
      </c>
      <c r="X54">
        <v>104</v>
      </c>
      <c r="Y54">
        <v>215</v>
      </c>
      <c r="Z54">
        <v>368</v>
      </c>
      <c r="AA54">
        <v>447</v>
      </c>
      <c r="AB54">
        <v>720</v>
      </c>
      <c r="AC54">
        <v>890</v>
      </c>
      <c r="AD54">
        <v>1241</v>
      </c>
      <c r="AE54">
        <v>1665</v>
      </c>
      <c r="AF54">
        <v>2101</v>
      </c>
      <c r="AG54">
        <v>2556</v>
      </c>
      <c r="AH54">
        <v>2934</v>
      </c>
      <c r="AI54">
        <v>3371</v>
      </c>
      <c r="AJ54">
        <v>3704</v>
      </c>
      <c r="AK54">
        <v>4004</v>
      </c>
      <c r="AL54">
        <v>4320</v>
      </c>
      <c r="AM54">
        <v>4536</v>
      </c>
      <c r="AN54">
        <v>4612</v>
      </c>
      <c r="AO54">
        <v>4704</v>
      </c>
      <c r="AP54">
        <v>5058</v>
      </c>
      <c r="AQ54">
        <v>5357</v>
      </c>
      <c r="AR54">
        <v>5366</v>
      </c>
      <c r="AS54">
        <v>5613</v>
      </c>
      <c r="AT54">
        <v>5666</v>
      </c>
      <c r="AU54">
        <v>5814</v>
      </c>
      <c r="AV54">
        <v>5721</v>
      </c>
      <c r="AW54">
        <v>5914</v>
      </c>
      <c r="AX54">
        <v>5872</v>
      </c>
      <c r="AY54">
        <v>5753</v>
      </c>
      <c r="AZ54">
        <v>5625</v>
      </c>
      <c r="BA54">
        <v>5489</v>
      </c>
      <c r="BB54">
        <v>5268</v>
      </c>
      <c r="BC54">
        <v>5325</v>
      </c>
      <c r="BD54">
        <v>5100</v>
      </c>
      <c r="BE54">
        <v>5027</v>
      </c>
      <c r="BF54">
        <v>4857</v>
      </c>
      <c r="BG54">
        <v>4618</v>
      </c>
      <c r="BH54">
        <v>4616</v>
      </c>
      <c r="BI54">
        <v>4440</v>
      </c>
      <c r="BJ54">
        <v>4383</v>
      </c>
      <c r="BK54">
        <v>3943</v>
      </c>
      <c r="BL54">
        <v>4062</v>
      </c>
      <c r="BM54">
        <v>3981</v>
      </c>
      <c r="BN54">
        <v>3814</v>
      </c>
      <c r="BO54">
        <v>3662</v>
      </c>
      <c r="BP54">
        <v>3474</v>
      </c>
      <c r="BQ54">
        <v>2939</v>
      </c>
      <c r="BR54">
        <v>2880</v>
      </c>
      <c r="BS54">
        <v>2872</v>
      </c>
      <c r="BT54">
        <v>2746</v>
      </c>
      <c r="BU54">
        <v>2463</v>
      </c>
      <c r="BV54">
        <v>2416</v>
      </c>
      <c r="BW54">
        <v>2508</v>
      </c>
      <c r="BX54">
        <v>2325</v>
      </c>
      <c r="BY54">
        <v>2143</v>
      </c>
      <c r="BZ54">
        <v>1961</v>
      </c>
      <c r="CA54">
        <v>1819</v>
      </c>
      <c r="CB54">
        <v>1720</v>
      </c>
      <c r="CC54">
        <v>1663</v>
      </c>
      <c r="CD54">
        <v>1536</v>
      </c>
      <c r="CE54">
        <v>1482</v>
      </c>
      <c r="CF54">
        <v>1365</v>
      </c>
      <c r="CG54">
        <v>1203</v>
      </c>
      <c r="CH54">
        <v>991</v>
      </c>
      <c r="CI54">
        <v>798</v>
      </c>
      <c r="CJ54">
        <v>588</v>
      </c>
      <c r="CK54">
        <v>479</v>
      </c>
      <c r="CL54">
        <v>368</v>
      </c>
      <c r="CM54">
        <v>256</v>
      </c>
      <c r="CN54">
        <v>198</v>
      </c>
      <c r="CO54">
        <v>180</v>
      </c>
      <c r="CP54">
        <v>120</v>
      </c>
      <c r="CQ54">
        <v>64</v>
      </c>
      <c r="CR54">
        <v>44</v>
      </c>
      <c r="CS54">
        <v>28</v>
      </c>
      <c r="CT54">
        <v>16</v>
      </c>
      <c r="CU54">
        <v>19</v>
      </c>
      <c r="CV54">
        <v>13</v>
      </c>
      <c r="CW54">
        <v>5</v>
      </c>
      <c r="CX54">
        <v>4</v>
      </c>
      <c r="CY54">
        <v>3</v>
      </c>
      <c r="CZ54">
        <v>2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216613</v>
      </c>
    </row>
    <row r="55" spans="2:111" x14ac:dyDescent="0.25">
      <c r="C55" t="s">
        <v>166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8</v>
      </c>
      <c r="W55">
        <v>18</v>
      </c>
      <c r="X55">
        <v>31</v>
      </c>
      <c r="Y55">
        <v>45</v>
      </c>
      <c r="Z55">
        <v>90</v>
      </c>
      <c r="AA55">
        <v>119</v>
      </c>
      <c r="AB55">
        <v>166</v>
      </c>
      <c r="AC55">
        <v>216</v>
      </c>
      <c r="AD55">
        <v>239</v>
      </c>
      <c r="AE55">
        <v>295</v>
      </c>
      <c r="AF55">
        <v>363</v>
      </c>
      <c r="AG55">
        <v>319</v>
      </c>
      <c r="AH55">
        <v>344</v>
      </c>
      <c r="AI55">
        <v>297</v>
      </c>
      <c r="AJ55">
        <v>290</v>
      </c>
      <c r="AK55">
        <v>287</v>
      </c>
      <c r="AL55">
        <v>226</v>
      </c>
      <c r="AM55">
        <v>211</v>
      </c>
      <c r="AN55">
        <v>198</v>
      </c>
      <c r="AO55">
        <v>177</v>
      </c>
      <c r="AP55">
        <v>177</v>
      </c>
      <c r="AQ55">
        <v>162</v>
      </c>
      <c r="AR55">
        <v>165</v>
      </c>
      <c r="AS55">
        <v>135</v>
      </c>
      <c r="AT55">
        <v>140</v>
      </c>
      <c r="AU55">
        <v>150</v>
      </c>
      <c r="AV55">
        <v>130</v>
      </c>
      <c r="AW55">
        <v>91</v>
      </c>
      <c r="AX55">
        <v>103</v>
      </c>
      <c r="AY55">
        <v>107</v>
      </c>
      <c r="AZ55">
        <v>99</v>
      </c>
      <c r="BA55">
        <v>77</v>
      </c>
      <c r="BB55">
        <v>87</v>
      </c>
      <c r="BC55">
        <v>76</v>
      </c>
      <c r="BD55">
        <v>56</v>
      </c>
      <c r="BE55">
        <v>59</v>
      </c>
      <c r="BF55">
        <v>49</v>
      </c>
      <c r="BG55">
        <v>52</v>
      </c>
      <c r="BH55">
        <v>50</v>
      </c>
      <c r="BI55">
        <v>54</v>
      </c>
      <c r="BJ55">
        <v>44</v>
      </c>
      <c r="BK55">
        <v>29</v>
      </c>
      <c r="BL55">
        <v>32</v>
      </c>
      <c r="BM55">
        <v>34</v>
      </c>
      <c r="BN55">
        <v>25</v>
      </c>
      <c r="BO55">
        <v>21</v>
      </c>
      <c r="BP55">
        <v>23</v>
      </c>
      <c r="BQ55">
        <v>19</v>
      </c>
      <c r="BR55">
        <v>17</v>
      </c>
      <c r="BS55">
        <v>14</v>
      </c>
      <c r="BT55">
        <v>15</v>
      </c>
      <c r="BU55">
        <v>17</v>
      </c>
      <c r="BV55">
        <v>17</v>
      </c>
      <c r="BW55">
        <v>20</v>
      </c>
      <c r="BX55">
        <v>12</v>
      </c>
      <c r="BY55">
        <v>9</v>
      </c>
      <c r="BZ55">
        <v>10</v>
      </c>
      <c r="CA55">
        <v>6</v>
      </c>
      <c r="CB55">
        <v>5</v>
      </c>
      <c r="CC55">
        <v>5</v>
      </c>
      <c r="CD55">
        <v>5</v>
      </c>
      <c r="CE55">
        <v>6</v>
      </c>
      <c r="CF55">
        <v>7</v>
      </c>
      <c r="CG55">
        <v>4</v>
      </c>
      <c r="CH55">
        <v>5</v>
      </c>
      <c r="CI55">
        <v>0</v>
      </c>
      <c r="CJ55">
        <v>0</v>
      </c>
      <c r="CK55">
        <v>2</v>
      </c>
      <c r="CL55">
        <v>1</v>
      </c>
      <c r="CM55">
        <v>1</v>
      </c>
      <c r="CN55">
        <v>0</v>
      </c>
      <c r="CO55">
        <v>1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6364</v>
      </c>
    </row>
    <row r="56" spans="2:111" x14ac:dyDescent="0.25">
      <c r="C56" t="s">
        <v>167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1</v>
      </c>
      <c r="Y56">
        <v>1</v>
      </c>
      <c r="Z56">
        <v>3</v>
      </c>
      <c r="AA56">
        <v>0</v>
      </c>
      <c r="AB56">
        <v>4</v>
      </c>
      <c r="AC56">
        <v>3</v>
      </c>
      <c r="AD56">
        <v>4</v>
      </c>
      <c r="AE56">
        <v>5</v>
      </c>
      <c r="AF56">
        <v>2</v>
      </c>
      <c r="AG56">
        <v>9</v>
      </c>
      <c r="AH56">
        <v>6</v>
      </c>
      <c r="AI56">
        <v>11</v>
      </c>
      <c r="AJ56">
        <v>12</v>
      </c>
      <c r="AK56">
        <v>20</v>
      </c>
      <c r="AL56">
        <v>25</v>
      </c>
      <c r="AM56">
        <v>27</v>
      </c>
      <c r="AN56">
        <v>34</v>
      </c>
      <c r="AO56">
        <v>39</v>
      </c>
      <c r="AP56">
        <v>39</v>
      </c>
      <c r="AQ56">
        <v>42</v>
      </c>
      <c r="AR56">
        <v>62</v>
      </c>
      <c r="AS56">
        <v>58</v>
      </c>
      <c r="AT56">
        <v>77</v>
      </c>
      <c r="AU56">
        <v>96</v>
      </c>
      <c r="AV56">
        <v>105</v>
      </c>
      <c r="AW56">
        <v>108</v>
      </c>
      <c r="AX56">
        <v>110</v>
      </c>
      <c r="AY56">
        <v>132</v>
      </c>
      <c r="AZ56">
        <v>138</v>
      </c>
      <c r="BA56">
        <v>165</v>
      </c>
      <c r="BB56">
        <v>149</v>
      </c>
      <c r="BC56">
        <v>173</v>
      </c>
      <c r="BD56">
        <v>191</v>
      </c>
      <c r="BE56">
        <v>222</v>
      </c>
      <c r="BF56">
        <v>256</v>
      </c>
      <c r="BG56">
        <v>252</v>
      </c>
      <c r="BH56">
        <v>248</v>
      </c>
      <c r="BI56">
        <v>275</v>
      </c>
      <c r="BJ56">
        <v>310</v>
      </c>
      <c r="BK56">
        <v>308</v>
      </c>
      <c r="BL56">
        <v>338</v>
      </c>
      <c r="BM56">
        <v>376</v>
      </c>
      <c r="BN56">
        <v>427</v>
      </c>
      <c r="BO56">
        <v>428</v>
      </c>
      <c r="BP56">
        <v>441</v>
      </c>
      <c r="BQ56">
        <v>448</v>
      </c>
      <c r="BR56">
        <v>488</v>
      </c>
      <c r="BS56">
        <v>524</v>
      </c>
      <c r="BT56">
        <v>591</v>
      </c>
      <c r="BU56">
        <v>599</v>
      </c>
      <c r="BV56">
        <v>670</v>
      </c>
      <c r="BW56">
        <v>760</v>
      </c>
      <c r="BX56">
        <v>795</v>
      </c>
      <c r="BY56">
        <v>800</v>
      </c>
      <c r="BZ56">
        <v>856</v>
      </c>
      <c r="CA56">
        <v>870</v>
      </c>
      <c r="CB56">
        <v>929</v>
      </c>
      <c r="CC56">
        <v>941</v>
      </c>
      <c r="CD56">
        <v>958</v>
      </c>
      <c r="CE56">
        <v>1083</v>
      </c>
      <c r="CF56">
        <v>1142</v>
      </c>
      <c r="CG56">
        <v>1111</v>
      </c>
      <c r="CH56">
        <v>1076</v>
      </c>
      <c r="CI56">
        <v>1108</v>
      </c>
      <c r="CJ56">
        <v>1021</v>
      </c>
      <c r="CK56">
        <v>888</v>
      </c>
      <c r="CL56">
        <v>850</v>
      </c>
      <c r="CM56">
        <v>782</v>
      </c>
      <c r="CN56">
        <v>662</v>
      </c>
      <c r="CO56">
        <v>540</v>
      </c>
      <c r="CP56">
        <v>480</v>
      </c>
      <c r="CQ56">
        <v>366</v>
      </c>
      <c r="CR56">
        <v>203</v>
      </c>
      <c r="CS56">
        <v>181</v>
      </c>
      <c r="CT56">
        <v>144</v>
      </c>
      <c r="CU56">
        <v>131</v>
      </c>
      <c r="CV56">
        <v>110</v>
      </c>
      <c r="CW56">
        <v>70</v>
      </c>
      <c r="CX56">
        <v>47</v>
      </c>
      <c r="CY56">
        <v>24</v>
      </c>
      <c r="CZ56">
        <v>20</v>
      </c>
      <c r="DA56">
        <v>14</v>
      </c>
      <c r="DB56">
        <v>16</v>
      </c>
      <c r="DC56">
        <v>4</v>
      </c>
      <c r="DD56">
        <v>0</v>
      </c>
      <c r="DE56">
        <v>1</v>
      </c>
      <c r="DF56">
        <v>3</v>
      </c>
      <c r="DG56">
        <v>28039</v>
      </c>
    </row>
    <row r="57" spans="2:111" x14ac:dyDescent="0.25">
      <c r="C57" t="s">
        <v>168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1</v>
      </c>
      <c r="AB57">
        <v>2</v>
      </c>
      <c r="AC57">
        <v>1</v>
      </c>
      <c r="AD57">
        <v>4</v>
      </c>
      <c r="AE57">
        <v>3</v>
      </c>
      <c r="AF57">
        <v>4</v>
      </c>
      <c r="AG57">
        <v>2</v>
      </c>
      <c r="AH57">
        <v>2</v>
      </c>
      <c r="AI57">
        <v>0</v>
      </c>
      <c r="AJ57">
        <v>2</v>
      </c>
      <c r="AK57">
        <v>6</v>
      </c>
      <c r="AL57">
        <v>2</v>
      </c>
      <c r="AM57">
        <v>3</v>
      </c>
      <c r="AN57">
        <v>5</v>
      </c>
      <c r="AO57">
        <v>7</v>
      </c>
      <c r="AP57">
        <v>2</v>
      </c>
      <c r="AQ57">
        <v>5</v>
      </c>
      <c r="AR57">
        <v>6</v>
      </c>
      <c r="AS57">
        <v>7</v>
      </c>
      <c r="AT57">
        <v>4</v>
      </c>
      <c r="AU57">
        <v>10</v>
      </c>
      <c r="AV57">
        <v>2</v>
      </c>
      <c r="AW57">
        <v>9</v>
      </c>
      <c r="AX57">
        <v>1</v>
      </c>
      <c r="AY57">
        <v>7</v>
      </c>
      <c r="AZ57">
        <v>6</v>
      </c>
      <c r="BA57">
        <v>7</v>
      </c>
      <c r="BB57">
        <v>7</v>
      </c>
      <c r="BC57">
        <v>8</v>
      </c>
      <c r="BD57">
        <v>6</v>
      </c>
      <c r="BE57">
        <v>4</v>
      </c>
      <c r="BF57">
        <v>5</v>
      </c>
      <c r="BG57">
        <v>10</v>
      </c>
      <c r="BH57">
        <v>1</v>
      </c>
      <c r="BI57">
        <v>4</v>
      </c>
      <c r="BJ57">
        <v>11</v>
      </c>
      <c r="BK57">
        <v>4</v>
      </c>
      <c r="BL57">
        <v>10</v>
      </c>
      <c r="BM57">
        <v>4</v>
      </c>
      <c r="BN57">
        <v>8</v>
      </c>
      <c r="BO57">
        <v>4</v>
      </c>
      <c r="BP57">
        <v>8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205</v>
      </c>
    </row>
    <row r="58" spans="2:111" x14ac:dyDescent="0.25">
      <c r="C58" t="s">
        <v>169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5</v>
      </c>
      <c r="W58">
        <v>7</v>
      </c>
      <c r="X58">
        <v>2</v>
      </c>
      <c r="Y58">
        <v>10</v>
      </c>
      <c r="Z58">
        <v>16</v>
      </c>
      <c r="AA58">
        <v>26</v>
      </c>
      <c r="AB58">
        <v>35</v>
      </c>
      <c r="AC58">
        <v>58</v>
      </c>
      <c r="AD58">
        <v>69</v>
      </c>
      <c r="AE58">
        <v>105</v>
      </c>
      <c r="AF58">
        <v>144</v>
      </c>
      <c r="AG58">
        <v>185</v>
      </c>
      <c r="AH58">
        <v>216</v>
      </c>
      <c r="AI58">
        <v>305</v>
      </c>
      <c r="AJ58">
        <v>287</v>
      </c>
      <c r="AK58">
        <v>382</v>
      </c>
      <c r="AL58">
        <v>433</v>
      </c>
      <c r="AM58">
        <v>488</v>
      </c>
      <c r="AN58">
        <v>542</v>
      </c>
      <c r="AO58">
        <v>617</v>
      </c>
      <c r="AP58">
        <v>713</v>
      </c>
      <c r="AQ58">
        <v>807</v>
      </c>
      <c r="AR58">
        <v>842</v>
      </c>
      <c r="AS58">
        <v>919</v>
      </c>
      <c r="AT58">
        <v>952</v>
      </c>
      <c r="AU58">
        <v>974</v>
      </c>
      <c r="AV58">
        <v>1095</v>
      </c>
      <c r="AW58">
        <v>1128</v>
      </c>
      <c r="AX58">
        <v>1149</v>
      </c>
      <c r="AY58">
        <v>1194</v>
      </c>
      <c r="AZ58">
        <v>1160</v>
      </c>
      <c r="BA58">
        <v>1154</v>
      </c>
      <c r="BB58">
        <v>1114</v>
      </c>
      <c r="BC58">
        <v>1073</v>
      </c>
      <c r="BD58">
        <v>1062</v>
      </c>
      <c r="BE58">
        <v>1066</v>
      </c>
      <c r="BF58">
        <v>1002</v>
      </c>
      <c r="BG58">
        <v>904</v>
      </c>
      <c r="BH58">
        <v>933</v>
      </c>
      <c r="BI58">
        <v>856</v>
      </c>
      <c r="BJ58">
        <v>747</v>
      </c>
      <c r="BK58">
        <v>694</v>
      </c>
      <c r="BL58">
        <v>657</v>
      </c>
      <c r="BM58">
        <v>620</v>
      </c>
      <c r="BN58">
        <v>571</v>
      </c>
      <c r="BO58">
        <v>537</v>
      </c>
      <c r="BP58">
        <v>502</v>
      </c>
      <c r="BQ58">
        <v>449</v>
      </c>
      <c r="BR58">
        <v>401</v>
      </c>
      <c r="BS58">
        <v>419</v>
      </c>
      <c r="BT58">
        <v>358</v>
      </c>
      <c r="BU58">
        <v>306</v>
      </c>
      <c r="BV58">
        <v>271</v>
      </c>
      <c r="BW58">
        <v>294</v>
      </c>
      <c r="BX58">
        <v>261</v>
      </c>
      <c r="BY58">
        <v>216</v>
      </c>
      <c r="BZ58">
        <v>177</v>
      </c>
      <c r="CA58">
        <v>170</v>
      </c>
      <c r="CB58">
        <v>130</v>
      </c>
      <c r="CC58">
        <v>128</v>
      </c>
      <c r="CD58">
        <v>103</v>
      </c>
      <c r="CE58">
        <v>87</v>
      </c>
      <c r="CF58">
        <v>105</v>
      </c>
      <c r="CG58">
        <v>97</v>
      </c>
      <c r="CH58">
        <v>72</v>
      </c>
      <c r="CI58">
        <v>55</v>
      </c>
      <c r="CJ58">
        <v>46</v>
      </c>
      <c r="CK58">
        <v>30</v>
      </c>
      <c r="CL58">
        <v>26</v>
      </c>
      <c r="CM58">
        <v>26</v>
      </c>
      <c r="CN58">
        <v>23</v>
      </c>
      <c r="CO58">
        <v>14</v>
      </c>
      <c r="CP58">
        <v>14</v>
      </c>
      <c r="CQ58">
        <v>11</v>
      </c>
      <c r="CR58">
        <v>2</v>
      </c>
      <c r="CS58">
        <v>5</v>
      </c>
      <c r="CT58">
        <v>4</v>
      </c>
      <c r="CU58">
        <v>4</v>
      </c>
      <c r="CV58">
        <v>1</v>
      </c>
      <c r="CW58">
        <v>2</v>
      </c>
      <c r="CX58">
        <v>1</v>
      </c>
      <c r="CY58">
        <v>1</v>
      </c>
      <c r="CZ58">
        <v>1</v>
      </c>
      <c r="DA58">
        <v>1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32668</v>
      </c>
    </row>
    <row r="59" spans="2:111" x14ac:dyDescent="0.25">
      <c r="C59" t="s">
        <v>170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1</v>
      </c>
      <c r="Z59">
        <v>1</v>
      </c>
      <c r="AA59">
        <v>2</v>
      </c>
      <c r="AB59">
        <v>5</v>
      </c>
      <c r="AC59">
        <v>7</v>
      </c>
      <c r="AD59">
        <v>8</v>
      </c>
      <c r="AE59">
        <v>5</v>
      </c>
      <c r="AF59">
        <v>11</v>
      </c>
      <c r="AG59">
        <v>17</v>
      </c>
      <c r="AH59">
        <v>18</v>
      </c>
      <c r="AI59">
        <v>18</v>
      </c>
      <c r="AJ59">
        <v>18</v>
      </c>
      <c r="AK59">
        <v>15</v>
      </c>
      <c r="AL59">
        <v>20</v>
      </c>
      <c r="AM59">
        <v>25</v>
      </c>
      <c r="AN59">
        <v>24</v>
      </c>
      <c r="AO59">
        <v>30</v>
      </c>
      <c r="AP59">
        <v>33</v>
      </c>
      <c r="AQ59">
        <v>38</v>
      </c>
      <c r="AR59">
        <v>31</v>
      </c>
      <c r="AS59">
        <v>25</v>
      </c>
      <c r="AT59">
        <v>38</v>
      </c>
      <c r="AU59">
        <v>39</v>
      </c>
      <c r="AV59">
        <v>44</v>
      </c>
      <c r="AW59">
        <v>38</v>
      </c>
      <c r="AX59">
        <v>59</v>
      </c>
      <c r="AY59">
        <v>40</v>
      </c>
      <c r="AZ59">
        <v>18</v>
      </c>
      <c r="BA59">
        <v>23</v>
      </c>
      <c r="BB59">
        <v>32</v>
      </c>
      <c r="BC59">
        <v>31</v>
      </c>
      <c r="BD59">
        <v>41</v>
      </c>
      <c r="BE59">
        <v>40</v>
      </c>
      <c r="BF59">
        <v>22</v>
      </c>
      <c r="BG59">
        <v>22</v>
      </c>
      <c r="BH59">
        <v>19</v>
      </c>
      <c r="BI59">
        <v>17</v>
      </c>
      <c r="BJ59">
        <v>18</v>
      </c>
      <c r="BK59">
        <v>14</v>
      </c>
      <c r="BL59">
        <v>16</v>
      </c>
      <c r="BM59">
        <v>20</v>
      </c>
      <c r="BN59">
        <v>26</v>
      </c>
      <c r="BO59">
        <v>12</v>
      </c>
      <c r="BP59">
        <v>10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992</v>
      </c>
    </row>
    <row r="60" spans="2:111" x14ac:dyDescent="0.25">
      <c r="B60" t="s">
        <v>17</v>
      </c>
      <c r="D60">
        <v>5792</v>
      </c>
      <c r="E60">
        <v>5738</v>
      </c>
      <c r="F60">
        <v>5724</v>
      </c>
      <c r="G60">
        <v>5784</v>
      </c>
      <c r="H60">
        <v>5856</v>
      </c>
      <c r="I60">
        <v>5713</v>
      </c>
      <c r="J60">
        <v>5765</v>
      </c>
      <c r="K60">
        <v>5713</v>
      </c>
      <c r="L60">
        <v>5771</v>
      </c>
      <c r="M60">
        <v>5859</v>
      </c>
      <c r="N60">
        <v>6186</v>
      </c>
      <c r="O60">
        <v>6109</v>
      </c>
      <c r="P60">
        <v>6003</v>
      </c>
      <c r="Q60">
        <v>6190</v>
      </c>
      <c r="R60">
        <v>6434</v>
      </c>
      <c r="S60">
        <v>6171</v>
      </c>
      <c r="T60">
        <v>6272</v>
      </c>
      <c r="U60">
        <v>6152</v>
      </c>
      <c r="V60">
        <v>6048</v>
      </c>
      <c r="W60">
        <v>5892</v>
      </c>
      <c r="X60">
        <v>6194</v>
      </c>
      <c r="Y60">
        <v>6106</v>
      </c>
      <c r="Z60">
        <v>6182</v>
      </c>
      <c r="AA60">
        <v>6175</v>
      </c>
      <c r="AB60">
        <v>6537</v>
      </c>
      <c r="AC60">
        <v>6478</v>
      </c>
      <c r="AD60">
        <v>6780</v>
      </c>
      <c r="AE60">
        <v>7031</v>
      </c>
      <c r="AF60">
        <v>7385</v>
      </c>
      <c r="AG60">
        <v>7573</v>
      </c>
      <c r="AH60">
        <v>7549</v>
      </c>
      <c r="AI60">
        <v>7593</v>
      </c>
      <c r="AJ60">
        <v>7710</v>
      </c>
      <c r="AK60">
        <v>7648</v>
      </c>
      <c r="AL60">
        <v>7690</v>
      </c>
      <c r="AM60">
        <v>7809</v>
      </c>
      <c r="AN60">
        <v>7640</v>
      </c>
      <c r="AO60">
        <v>7680</v>
      </c>
      <c r="AP60">
        <v>8089</v>
      </c>
      <c r="AQ60">
        <v>8350</v>
      </c>
      <c r="AR60">
        <v>8270</v>
      </c>
      <c r="AS60">
        <v>8455</v>
      </c>
      <c r="AT60">
        <v>8533</v>
      </c>
      <c r="AU60">
        <v>8600</v>
      </c>
      <c r="AV60">
        <v>8599</v>
      </c>
      <c r="AW60">
        <v>8719</v>
      </c>
      <c r="AX60">
        <v>8587</v>
      </c>
      <c r="AY60">
        <v>8381</v>
      </c>
      <c r="AZ60">
        <v>8098</v>
      </c>
      <c r="BA60">
        <v>7888</v>
      </c>
      <c r="BB60">
        <v>7592</v>
      </c>
      <c r="BC60">
        <v>7556</v>
      </c>
      <c r="BD60">
        <v>7248</v>
      </c>
      <c r="BE60">
        <v>7144</v>
      </c>
      <c r="BF60">
        <v>6846</v>
      </c>
      <c r="BG60">
        <v>6445</v>
      </c>
      <c r="BH60">
        <v>6449</v>
      </c>
      <c r="BI60">
        <v>6191</v>
      </c>
      <c r="BJ60">
        <v>5977</v>
      </c>
      <c r="BK60">
        <v>5433</v>
      </c>
      <c r="BL60">
        <v>5522</v>
      </c>
      <c r="BM60">
        <v>5415</v>
      </c>
      <c r="BN60">
        <v>5230</v>
      </c>
      <c r="BO60">
        <v>5016</v>
      </c>
      <c r="BP60">
        <v>4757</v>
      </c>
      <c r="BQ60">
        <v>4094</v>
      </c>
      <c r="BR60">
        <v>4035</v>
      </c>
      <c r="BS60">
        <v>4092</v>
      </c>
      <c r="BT60">
        <v>3971</v>
      </c>
      <c r="BU60">
        <v>3617</v>
      </c>
      <c r="BV60">
        <v>3618</v>
      </c>
      <c r="BW60">
        <v>3795</v>
      </c>
      <c r="BX60">
        <v>3605</v>
      </c>
      <c r="BY60">
        <v>3378</v>
      </c>
      <c r="BZ60">
        <v>3203</v>
      </c>
      <c r="CA60">
        <v>3074</v>
      </c>
      <c r="CB60">
        <v>2951</v>
      </c>
      <c r="CC60">
        <v>2907</v>
      </c>
      <c r="CD60">
        <v>2763</v>
      </c>
      <c r="CE60">
        <v>2837</v>
      </c>
      <c r="CF60">
        <v>2776</v>
      </c>
      <c r="CG60">
        <v>2569</v>
      </c>
      <c r="CH60">
        <v>2290</v>
      </c>
      <c r="CI60">
        <v>2096</v>
      </c>
      <c r="CJ60">
        <v>1769</v>
      </c>
      <c r="CK60">
        <v>1516</v>
      </c>
      <c r="CL60">
        <v>1340</v>
      </c>
      <c r="CM60">
        <v>1132</v>
      </c>
      <c r="CN60">
        <v>965</v>
      </c>
      <c r="CO60">
        <v>803</v>
      </c>
      <c r="CP60">
        <v>667</v>
      </c>
      <c r="CQ60">
        <v>479</v>
      </c>
      <c r="CR60">
        <v>271</v>
      </c>
      <c r="CS60">
        <v>232</v>
      </c>
      <c r="CT60">
        <v>183</v>
      </c>
      <c r="CU60">
        <v>163</v>
      </c>
      <c r="CV60">
        <v>138</v>
      </c>
      <c r="CW60">
        <v>84</v>
      </c>
      <c r="CX60">
        <v>60</v>
      </c>
      <c r="CY60">
        <v>31</v>
      </c>
      <c r="CZ60">
        <v>25</v>
      </c>
      <c r="DA60">
        <v>16</v>
      </c>
      <c r="DB60">
        <v>16</v>
      </c>
      <c r="DC60">
        <v>5</v>
      </c>
      <c r="DD60">
        <v>1</v>
      </c>
      <c r="DE60">
        <v>1</v>
      </c>
      <c r="DF60">
        <v>3</v>
      </c>
      <c r="DG60">
        <v>511893</v>
      </c>
    </row>
    <row r="64" spans="2:111" x14ac:dyDescent="0.25">
      <c r="BD64" t="s">
        <v>162</v>
      </c>
    </row>
    <row r="65" spans="2:111" x14ac:dyDescent="0.25">
      <c r="B65" t="s">
        <v>19</v>
      </c>
    </row>
    <row r="66" spans="2:111" x14ac:dyDescent="0.25">
      <c r="BE66" t="s">
        <v>21</v>
      </c>
    </row>
    <row r="67" spans="2:111" x14ac:dyDescent="0.25">
      <c r="D67">
        <v>0</v>
      </c>
      <c r="E67">
        <v>1</v>
      </c>
      <c r="F67">
        <v>2</v>
      </c>
      <c r="G67">
        <v>3</v>
      </c>
      <c r="H67">
        <v>4</v>
      </c>
      <c r="I67">
        <v>5</v>
      </c>
      <c r="J67">
        <v>6</v>
      </c>
      <c r="K67">
        <v>7</v>
      </c>
      <c r="L67">
        <v>8</v>
      </c>
      <c r="M67">
        <v>9</v>
      </c>
      <c r="N67">
        <v>10</v>
      </c>
      <c r="O67">
        <v>11</v>
      </c>
      <c r="P67">
        <v>12</v>
      </c>
      <c r="Q67">
        <v>13</v>
      </c>
      <c r="R67">
        <v>14</v>
      </c>
      <c r="S67">
        <v>15</v>
      </c>
      <c r="T67">
        <v>16</v>
      </c>
      <c r="U67">
        <v>17</v>
      </c>
      <c r="V67">
        <v>18</v>
      </c>
      <c r="W67">
        <v>19</v>
      </c>
      <c r="X67">
        <v>20</v>
      </c>
      <c r="Y67">
        <v>21</v>
      </c>
      <c r="Z67">
        <v>22</v>
      </c>
      <c r="AA67">
        <v>23</v>
      </c>
      <c r="AB67">
        <v>24</v>
      </c>
      <c r="AC67">
        <v>25</v>
      </c>
      <c r="AD67">
        <v>26</v>
      </c>
      <c r="AE67">
        <v>27</v>
      </c>
      <c r="AF67">
        <v>28</v>
      </c>
      <c r="AG67">
        <v>29</v>
      </c>
      <c r="AH67">
        <v>30</v>
      </c>
      <c r="AI67">
        <v>31</v>
      </c>
      <c r="AJ67">
        <v>32</v>
      </c>
      <c r="AK67">
        <v>33</v>
      </c>
      <c r="AL67">
        <v>34</v>
      </c>
      <c r="AM67">
        <v>35</v>
      </c>
      <c r="AN67">
        <v>36</v>
      </c>
      <c r="AO67">
        <v>37</v>
      </c>
      <c r="AP67">
        <v>38</v>
      </c>
      <c r="AQ67">
        <v>39</v>
      </c>
      <c r="AR67">
        <v>40</v>
      </c>
      <c r="AS67">
        <v>41</v>
      </c>
      <c r="AT67">
        <v>42</v>
      </c>
      <c r="AU67">
        <v>43</v>
      </c>
      <c r="AV67">
        <v>44</v>
      </c>
      <c r="AW67">
        <v>45</v>
      </c>
      <c r="AX67">
        <v>46</v>
      </c>
      <c r="AY67">
        <v>47</v>
      </c>
      <c r="AZ67">
        <v>48</v>
      </c>
      <c r="BA67">
        <v>49</v>
      </c>
      <c r="BB67">
        <v>50</v>
      </c>
      <c r="BC67">
        <v>51</v>
      </c>
      <c r="BD67">
        <v>52</v>
      </c>
      <c r="BE67">
        <v>53</v>
      </c>
      <c r="BF67">
        <v>54</v>
      </c>
      <c r="BG67">
        <v>55</v>
      </c>
      <c r="BH67">
        <v>56</v>
      </c>
      <c r="BI67">
        <v>57</v>
      </c>
      <c r="BJ67">
        <v>58</v>
      </c>
      <c r="BK67">
        <v>59</v>
      </c>
      <c r="BL67">
        <v>60</v>
      </c>
      <c r="BM67">
        <v>61</v>
      </c>
      <c r="BN67">
        <v>62</v>
      </c>
      <c r="BO67">
        <v>63</v>
      </c>
      <c r="BP67">
        <v>64</v>
      </c>
      <c r="BQ67">
        <v>65</v>
      </c>
      <c r="BR67">
        <v>66</v>
      </c>
      <c r="BS67">
        <v>67</v>
      </c>
      <c r="BT67">
        <v>68</v>
      </c>
      <c r="BU67">
        <v>69</v>
      </c>
      <c r="BV67">
        <v>70</v>
      </c>
      <c r="BW67">
        <v>71</v>
      </c>
      <c r="BX67">
        <v>72</v>
      </c>
      <c r="BY67">
        <v>73</v>
      </c>
      <c r="BZ67">
        <v>74</v>
      </c>
      <c r="CA67">
        <v>75</v>
      </c>
      <c r="CB67">
        <v>76</v>
      </c>
      <c r="CC67">
        <v>77</v>
      </c>
      <c r="CD67">
        <v>78</v>
      </c>
      <c r="CE67">
        <v>79</v>
      </c>
      <c r="CF67">
        <v>80</v>
      </c>
      <c r="CG67">
        <v>81</v>
      </c>
      <c r="CH67">
        <v>82</v>
      </c>
      <c r="CI67">
        <v>83</v>
      </c>
      <c r="CJ67">
        <v>84</v>
      </c>
      <c r="CK67">
        <v>85</v>
      </c>
      <c r="CL67">
        <v>86</v>
      </c>
      <c r="CM67">
        <v>87</v>
      </c>
      <c r="CN67">
        <v>88</v>
      </c>
      <c r="CO67">
        <v>89</v>
      </c>
      <c r="CP67">
        <v>90</v>
      </c>
      <c r="CQ67">
        <v>91</v>
      </c>
      <c r="CR67">
        <v>92</v>
      </c>
      <c r="CS67">
        <v>93</v>
      </c>
      <c r="CT67">
        <v>94</v>
      </c>
      <c r="CU67">
        <v>95</v>
      </c>
      <c r="CV67">
        <v>96</v>
      </c>
      <c r="CW67">
        <v>97</v>
      </c>
      <c r="CX67">
        <v>98</v>
      </c>
      <c r="CY67">
        <v>99</v>
      </c>
      <c r="CZ67">
        <v>100</v>
      </c>
      <c r="DA67">
        <v>101</v>
      </c>
      <c r="DB67">
        <v>102</v>
      </c>
      <c r="DC67">
        <v>103</v>
      </c>
      <c r="DD67">
        <v>104</v>
      </c>
      <c r="DE67">
        <v>105</v>
      </c>
      <c r="DF67">
        <v>107</v>
      </c>
      <c r="DG67" t="s">
        <v>17</v>
      </c>
    </row>
    <row r="68" spans="2:111" x14ac:dyDescent="0.25">
      <c r="B68" t="s">
        <v>171</v>
      </c>
      <c r="C68" t="s">
        <v>164</v>
      </c>
      <c r="D68" s="1">
        <f>D53/D$75</f>
        <v>1</v>
      </c>
      <c r="E68" s="1">
        <f t="shared" ref="E68:BP72" si="0">E53/E$75</f>
        <v>1</v>
      </c>
      <c r="F68" s="1">
        <f t="shared" si="0"/>
        <v>1</v>
      </c>
      <c r="G68" s="1">
        <f t="shared" si="0"/>
        <v>1</v>
      </c>
      <c r="H68" s="1">
        <f t="shared" si="0"/>
        <v>1</v>
      </c>
      <c r="I68" s="1">
        <f t="shared" si="0"/>
        <v>1</v>
      </c>
      <c r="J68" s="1">
        <f t="shared" si="0"/>
        <v>1</v>
      </c>
      <c r="K68" s="1">
        <f t="shared" si="0"/>
        <v>1</v>
      </c>
      <c r="L68" s="1">
        <f t="shared" si="0"/>
        <v>1</v>
      </c>
      <c r="M68" s="1">
        <f t="shared" si="0"/>
        <v>1</v>
      </c>
      <c r="N68" s="1">
        <f t="shared" si="0"/>
        <v>1</v>
      </c>
      <c r="O68" s="1">
        <f t="shared" si="0"/>
        <v>1</v>
      </c>
      <c r="P68" s="1">
        <f t="shared" si="0"/>
        <v>1</v>
      </c>
      <c r="Q68" s="1">
        <f t="shared" si="0"/>
        <v>1</v>
      </c>
      <c r="R68" s="1">
        <f t="shared" si="0"/>
        <v>1</v>
      </c>
      <c r="S68" s="1">
        <f t="shared" si="0"/>
        <v>1</v>
      </c>
      <c r="T68" s="1">
        <f t="shared" si="0"/>
        <v>1</v>
      </c>
      <c r="U68" s="1">
        <f t="shared" si="0"/>
        <v>0.9995123537061118</v>
      </c>
      <c r="V68" s="1">
        <f t="shared" si="0"/>
        <v>0.99322089947089942</v>
      </c>
      <c r="W68" s="1">
        <f t="shared" si="0"/>
        <v>0.98625254582484723</v>
      </c>
      <c r="X68" s="1">
        <f t="shared" si="0"/>
        <v>0.97755892799483368</v>
      </c>
      <c r="Y68" s="1">
        <f t="shared" si="0"/>
        <v>0.95528987880773009</v>
      </c>
      <c r="Z68" s="1">
        <f t="shared" si="0"/>
        <v>0.92267874474280165</v>
      </c>
      <c r="AA68" s="1">
        <f t="shared" si="0"/>
        <v>0.90364372469635623</v>
      </c>
      <c r="AB68" s="1">
        <f t="shared" si="0"/>
        <v>0.85742695426036408</v>
      </c>
      <c r="AC68" s="1">
        <f t="shared" si="0"/>
        <v>0.81861685705464649</v>
      </c>
      <c r="AD68" s="1">
        <f t="shared" si="0"/>
        <v>0.7691740412979351</v>
      </c>
      <c r="AE68" s="1">
        <f t="shared" si="0"/>
        <v>0.7044517138387143</v>
      </c>
      <c r="AF68" s="1">
        <f t="shared" si="0"/>
        <v>0.64454976303317535</v>
      </c>
      <c r="AG68" s="1">
        <f t="shared" si="0"/>
        <v>0.59223557374884461</v>
      </c>
      <c r="AH68" s="1">
        <f t="shared" si="0"/>
        <v>0.53371307457941453</v>
      </c>
      <c r="AI68" s="1">
        <f t="shared" si="0"/>
        <v>0.47293559857763728</v>
      </c>
      <c r="AJ68" s="1">
        <f t="shared" si="0"/>
        <v>0.44059662775616082</v>
      </c>
      <c r="AK68" s="1">
        <f t="shared" si="0"/>
        <v>0.38362970711297073</v>
      </c>
      <c r="AL68" s="1">
        <f t="shared" si="0"/>
        <v>0.34642392717815346</v>
      </c>
      <c r="AM68" s="1">
        <f t="shared" si="0"/>
        <v>0.32257651427839673</v>
      </c>
      <c r="AN68" s="1">
        <f t="shared" si="0"/>
        <v>0.29123036649214662</v>
      </c>
      <c r="AO68" s="1">
        <f t="shared" si="0"/>
        <v>0.27421875000000001</v>
      </c>
      <c r="AP68" s="1">
        <f t="shared" si="0"/>
        <v>0.25553220422796391</v>
      </c>
      <c r="AQ68" s="1">
        <f t="shared" si="0"/>
        <v>0.23221556886227546</v>
      </c>
      <c r="AR68" s="1">
        <f t="shared" si="0"/>
        <v>0.21741233373639662</v>
      </c>
      <c r="AS68" s="1">
        <f t="shared" si="0"/>
        <v>0.20082791247782378</v>
      </c>
      <c r="AT68" s="1">
        <f t="shared" si="0"/>
        <v>0.19407008086253369</v>
      </c>
      <c r="AU68" s="1">
        <f t="shared" si="0"/>
        <v>0.17639534883720931</v>
      </c>
      <c r="AV68" s="1">
        <f t="shared" si="0"/>
        <v>0.1746714734271427</v>
      </c>
      <c r="AW68" s="1">
        <f t="shared" si="0"/>
        <v>0.16412432618419542</v>
      </c>
      <c r="AX68" s="1">
        <f t="shared" si="0"/>
        <v>0.15057645277745429</v>
      </c>
      <c r="AY68" s="1">
        <f t="shared" si="0"/>
        <v>0.13697649445173607</v>
      </c>
      <c r="AZ68" s="1">
        <f t="shared" si="0"/>
        <v>0.12990861941220055</v>
      </c>
      <c r="BA68" s="1">
        <f t="shared" si="0"/>
        <v>0.12335192697768763</v>
      </c>
      <c r="BB68" s="1">
        <f t="shared" si="0"/>
        <v>0.12315595363540568</v>
      </c>
      <c r="BC68" s="1">
        <f t="shared" si="0"/>
        <v>0.11514028586553732</v>
      </c>
      <c r="BD68" s="1">
        <f t="shared" si="0"/>
        <v>0.10927152317880795</v>
      </c>
      <c r="BE68" s="1">
        <f t="shared" si="0"/>
        <v>0.10162374020156775</v>
      </c>
      <c r="BF68" s="1">
        <f t="shared" si="0"/>
        <v>9.5676307332749053E-2</v>
      </c>
      <c r="BG68" s="1">
        <f t="shared" si="0"/>
        <v>9.1078355314197057E-2</v>
      </c>
      <c r="BH68" s="1">
        <f t="shared" si="0"/>
        <v>9.0246549852690344E-2</v>
      </c>
      <c r="BI68" s="1">
        <f t="shared" si="0"/>
        <v>8.8031012760458729E-2</v>
      </c>
      <c r="BJ68" s="1">
        <f t="shared" si="0"/>
        <v>7.7630918520997155E-2</v>
      </c>
      <c r="BK68" s="1">
        <f t="shared" si="0"/>
        <v>8.1170623964660404E-2</v>
      </c>
      <c r="BL68" s="1">
        <f t="shared" si="0"/>
        <v>7.370517928286853E-2</v>
      </c>
      <c r="BM68" s="1">
        <f t="shared" si="0"/>
        <v>7.0175438596491224E-2</v>
      </c>
      <c r="BN68" s="1">
        <f t="shared" si="0"/>
        <v>6.8642447418738053E-2</v>
      </c>
      <c r="BO68" s="1">
        <f t="shared" si="0"/>
        <v>7.0175438596491224E-2</v>
      </c>
      <c r="BP68" s="1">
        <f t="shared" si="0"/>
        <v>6.2854740382594074E-2</v>
      </c>
      <c r="BQ68" s="1">
        <f t="shared" ref="BQ68:DF74" si="1">BQ53/BQ$75</f>
        <v>5.83781143136297E-2</v>
      </c>
      <c r="BR68" s="1">
        <f t="shared" si="1"/>
        <v>6.1710037174721191E-2</v>
      </c>
      <c r="BS68" s="1">
        <f t="shared" si="1"/>
        <v>6.4271749755620722E-2</v>
      </c>
      <c r="BT68" s="1">
        <f t="shared" si="1"/>
        <v>6.5726517250062955E-2</v>
      </c>
      <c r="BU68" s="1">
        <f t="shared" si="1"/>
        <v>6.4141553773845728E-2</v>
      </c>
      <c r="BV68" s="1">
        <f t="shared" si="1"/>
        <v>6.7440574903261469E-2</v>
      </c>
      <c r="BW68" s="1">
        <f t="shared" si="1"/>
        <v>5.6126482213438737E-2</v>
      </c>
      <c r="BX68" s="1">
        <f t="shared" si="1"/>
        <v>5.8807212205270458E-2</v>
      </c>
      <c r="BY68" s="1">
        <f t="shared" si="1"/>
        <v>6.216696269982238E-2</v>
      </c>
      <c r="BZ68" s="1">
        <f t="shared" si="1"/>
        <v>6.2129253824539495E-2</v>
      </c>
      <c r="CA68" s="1">
        <f t="shared" si="1"/>
        <v>6.7989590110605069E-2</v>
      </c>
      <c r="CB68" s="1">
        <f t="shared" si="1"/>
        <v>5.659098610640461E-2</v>
      </c>
      <c r="CC68" s="1">
        <f t="shared" si="1"/>
        <v>5.8479532163742687E-2</v>
      </c>
      <c r="CD68" s="1">
        <f t="shared" si="1"/>
        <v>5.8269996380745565E-2</v>
      </c>
      <c r="CE68" s="1">
        <f t="shared" si="1"/>
        <v>6.3094818470215017E-2</v>
      </c>
      <c r="CF68" s="1">
        <f t="shared" si="1"/>
        <v>5.6556195965417867E-2</v>
      </c>
      <c r="CG68" s="1">
        <f t="shared" si="1"/>
        <v>5.9945504087193457E-2</v>
      </c>
      <c r="CH68" s="1">
        <f t="shared" si="1"/>
        <v>6.3755458515283844E-2</v>
      </c>
      <c r="CI68" s="1">
        <f t="shared" si="1"/>
        <v>6.4408396946564889E-2</v>
      </c>
      <c r="CJ68" s="1">
        <f t="shared" si="1"/>
        <v>6.4443188241944602E-2</v>
      </c>
      <c r="CK68" s="1">
        <f t="shared" si="1"/>
        <v>7.7176781002638528E-2</v>
      </c>
      <c r="CL68" s="1">
        <f t="shared" si="1"/>
        <v>7.0895522388059698E-2</v>
      </c>
      <c r="CM68" s="1">
        <f t="shared" si="1"/>
        <v>5.918727915194346E-2</v>
      </c>
      <c r="CN68" s="1">
        <f t="shared" si="1"/>
        <v>8.4974093264248707E-2</v>
      </c>
      <c r="CO68" s="1">
        <f t="shared" si="1"/>
        <v>8.4682440846824414E-2</v>
      </c>
      <c r="CP68" s="1">
        <f t="shared" si="1"/>
        <v>7.9460269865067462E-2</v>
      </c>
      <c r="CQ68" s="1">
        <f t="shared" si="1"/>
        <v>7.9331941544885182E-2</v>
      </c>
      <c r="CR68" s="1">
        <f t="shared" si="1"/>
        <v>8.1180811808118078E-2</v>
      </c>
      <c r="CS68" s="1">
        <f t="shared" si="1"/>
        <v>7.7586206896551727E-2</v>
      </c>
      <c r="CT68" s="1">
        <f t="shared" si="1"/>
        <v>0.10382513661202186</v>
      </c>
      <c r="CU68" s="1">
        <f t="shared" si="1"/>
        <v>5.5214723926380369E-2</v>
      </c>
      <c r="CV68" s="1">
        <f t="shared" si="1"/>
        <v>0.10144927536231885</v>
      </c>
      <c r="CW68" s="1">
        <f t="shared" si="1"/>
        <v>8.3333333333333329E-2</v>
      </c>
      <c r="CX68" s="1">
        <f t="shared" si="1"/>
        <v>0.13333333333333333</v>
      </c>
      <c r="CY68" s="1">
        <f t="shared" si="1"/>
        <v>9.6774193548387094E-2</v>
      </c>
      <c r="CZ68" s="1">
        <f t="shared" si="1"/>
        <v>0.08</v>
      </c>
      <c r="DA68" s="1">
        <f t="shared" si="1"/>
        <v>6.25E-2</v>
      </c>
      <c r="DB68" s="1">
        <f t="shared" si="1"/>
        <v>0</v>
      </c>
      <c r="DC68" s="1">
        <f t="shared" si="1"/>
        <v>0.2</v>
      </c>
      <c r="DD68" s="1">
        <f t="shared" si="1"/>
        <v>1</v>
      </c>
      <c r="DE68" s="1">
        <f t="shared" si="1"/>
        <v>0</v>
      </c>
      <c r="DF68" s="1">
        <f t="shared" si="1"/>
        <v>0</v>
      </c>
      <c r="DG68">
        <v>227012</v>
      </c>
    </row>
    <row r="69" spans="2:111" x14ac:dyDescent="0.25">
      <c r="B69" t="s">
        <v>172</v>
      </c>
      <c r="C69" t="s">
        <v>165</v>
      </c>
      <c r="D69" s="1">
        <f t="shared" ref="D69:S74" si="2">D54/D$75</f>
        <v>0</v>
      </c>
      <c r="E69" s="1">
        <f t="shared" si="2"/>
        <v>0</v>
      </c>
      <c r="F69" s="1">
        <f t="shared" si="2"/>
        <v>0</v>
      </c>
      <c r="G69" s="1">
        <f t="shared" si="2"/>
        <v>0</v>
      </c>
      <c r="H69" s="1">
        <f t="shared" si="2"/>
        <v>0</v>
      </c>
      <c r="I69" s="1">
        <f t="shared" si="2"/>
        <v>0</v>
      </c>
      <c r="J69" s="1">
        <f t="shared" si="2"/>
        <v>0</v>
      </c>
      <c r="K69" s="1">
        <f t="shared" si="2"/>
        <v>0</v>
      </c>
      <c r="L69" s="1">
        <f t="shared" si="2"/>
        <v>0</v>
      </c>
      <c r="M69" s="1">
        <f t="shared" si="2"/>
        <v>0</v>
      </c>
      <c r="N69" s="1">
        <f t="shared" si="2"/>
        <v>0</v>
      </c>
      <c r="O69" s="1">
        <f t="shared" si="2"/>
        <v>0</v>
      </c>
      <c r="P69" s="1">
        <f t="shared" si="2"/>
        <v>0</v>
      </c>
      <c r="Q69" s="1">
        <f t="shared" si="2"/>
        <v>0</v>
      </c>
      <c r="R69" s="1">
        <f t="shared" si="2"/>
        <v>0</v>
      </c>
      <c r="S69" s="1">
        <f t="shared" si="2"/>
        <v>0</v>
      </c>
      <c r="T69" s="1">
        <f t="shared" si="0"/>
        <v>0</v>
      </c>
      <c r="U69" s="1">
        <f t="shared" si="0"/>
        <v>4.8764629388816646E-4</v>
      </c>
      <c r="V69" s="1">
        <f t="shared" si="0"/>
        <v>4.6296296296296294E-3</v>
      </c>
      <c r="W69" s="1">
        <f t="shared" si="0"/>
        <v>9.3346911065851999E-3</v>
      </c>
      <c r="X69" s="1">
        <f t="shared" si="0"/>
        <v>1.6790442363577657E-2</v>
      </c>
      <c r="Y69" s="1">
        <f t="shared" si="0"/>
        <v>3.5211267605633804E-2</v>
      </c>
      <c r="Z69" s="1">
        <f t="shared" si="0"/>
        <v>5.9527660951148496E-2</v>
      </c>
      <c r="AA69" s="1">
        <f t="shared" si="0"/>
        <v>7.238866396761133E-2</v>
      </c>
      <c r="AB69" s="1">
        <f t="shared" si="0"/>
        <v>0.11014226709499771</v>
      </c>
      <c r="AC69" s="1">
        <f t="shared" si="0"/>
        <v>0.1373880827415869</v>
      </c>
      <c r="AD69" s="1">
        <f t="shared" si="0"/>
        <v>0.18303834808259586</v>
      </c>
      <c r="AE69" s="1">
        <f t="shared" si="0"/>
        <v>0.23680841985492818</v>
      </c>
      <c r="AF69" s="1">
        <f t="shared" si="0"/>
        <v>0.2844955991875423</v>
      </c>
      <c r="AG69" s="1">
        <f t="shared" si="0"/>
        <v>0.33751485540736831</v>
      </c>
      <c r="AH69" s="1">
        <f t="shared" si="0"/>
        <v>0.38866074976818121</v>
      </c>
      <c r="AI69" s="1">
        <f t="shared" si="0"/>
        <v>0.44396154352693268</v>
      </c>
      <c r="AJ69" s="1">
        <f t="shared" si="0"/>
        <v>0.48041504539559016</v>
      </c>
      <c r="AK69" s="1">
        <f t="shared" si="0"/>
        <v>0.52353556485355646</v>
      </c>
      <c r="AL69" s="1">
        <f t="shared" si="0"/>
        <v>0.56176853055916776</v>
      </c>
      <c r="AM69" s="1">
        <f t="shared" si="0"/>
        <v>0.58086822896657697</v>
      </c>
      <c r="AN69" s="1">
        <f t="shared" si="0"/>
        <v>0.60366492146596862</v>
      </c>
      <c r="AO69" s="1">
        <f t="shared" si="0"/>
        <v>0.61250000000000004</v>
      </c>
      <c r="AP69" s="1">
        <f t="shared" si="0"/>
        <v>0.62529360860427741</v>
      </c>
      <c r="AQ69" s="1">
        <f t="shared" si="0"/>
        <v>0.64155688622754492</v>
      </c>
      <c r="AR69" s="1">
        <f t="shared" si="0"/>
        <v>0.64885126964933493</v>
      </c>
      <c r="AS69" s="1">
        <f t="shared" si="0"/>
        <v>0.66386753400354814</v>
      </c>
      <c r="AT69" s="1">
        <f t="shared" si="0"/>
        <v>0.66401031290284773</v>
      </c>
      <c r="AU69" s="1">
        <f t="shared" si="0"/>
        <v>0.67604651162790697</v>
      </c>
      <c r="AV69" s="1">
        <f t="shared" si="0"/>
        <v>0.66530991975811138</v>
      </c>
      <c r="AW69" s="1">
        <f t="shared" si="0"/>
        <v>0.67828879458653513</v>
      </c>
      <c r="AX69" s="1">
        <f t="shared" si="0"/>
        <v>0.68382438569931292</v>
      </c>
      <c r="AY69" s="1">
        <f t="shared" si="0"/>
        <v>0.68643359980909202</v>
      </c>
      <c r="AZ69" s="1">
        <f t="shared" si="0"/>
        <v>0.69461595455668068</v>
      </c>
      <c r="BA69" s="1">
        <f t="shared" si="0"/>
        <v>0.69586713995943206</v>
      </c>
      <c r="BB69" s="1">
        <f t="shared" si="0"/>
        <v>0.69388830347734454</v>
      </c>
      <c r="BC69" s="1">
        <f t="shared" si="0"/>
        <v>0.70473795659078875</v>
      </c>
      <c r="BD69" s="1">
        <f t="shared" si="0"/>
        <v>0.70364238410596025</v>
      </c>
      <c r="BE69" s="1">
        <f t="shared" si="0"/>
        <v>0.70366741321388582</v>
      </c>
      <c r="BF69" s="1">
        <f t="shared" si="0"/>
        <v>0.7094653812445223</v>
      </c>
      <c r="BG69" s="1">
        <f t="shared" si="0"/>
        <v>0.71652443754848716</v>
      </c>
      <c r="BH69" s="1">
        <f t="shared" si="0"/>
        <v>0.71576988680415565</v>
      </c>
      <c r="BI69" s="1">
        <f t="shared" si="0"/>
        <v>0.71717008560814088</v>
      </c>
      <c r="BJ69" s="1">
        <f t="shared" si="0"/>
        <v>0.73331102559812611</v>
      </c>
      <c r="BK69" s="1">
        <f t="shared" si="0"/>
        <v>0.72575004601509296</v>
      </c>
      <c r="BL69" s="1">
        <f t="shared" si="0"/>
        <v>0.73560304237595076</v>
      </c>
      <c r="BM69" s="1">
        <f t="shared" si="0"/>
        <v>0.73518005540166209</v>
      </c>
      <c r="BN69" s="1">
        <f t="shared" si="0"/>
        <v>0.72925430210325048</v>
      </c>
      <c r="BO69" s="1">
        <f t="shared" si="0"/>
        <v>0.73006379585326953</v>
      </c>
      <c r="BP69" s="1">
        <f t="shared" si="0"/>
        <v>0.73029220096699599</v>
      </c>
      <c r="BQ69" s="1">
        <f t="shared" si="1"/>
        <v>0.71787982413287743</v>
      </c>
      <c r="BR69" s="1">
        <f t="shared" si="1"/>
        <v>0.71375464684014867</v>
      </c>
      <c r="BS69" s="1">
        <f t="shared" si="1"/>
        <v>0.70185728250244384</v>
      </c>
      <c r="BT69" s="1">
        <f t="shared" si="1"/>
        <v>0.69151347267690755</v>
      </c>
      <c r="BU69" s="1">
        <f t="shared" si="1"/>
        <v>0.680951064418026</v>
      </c>
      <c r="BV69" s="1">
        <f t="shared" si="1"/>
        <v>0.66777224986180206</v>
      </c>
      <c r="BW69" s="1">
        <f t="shared" si="1"/>
        <v>0.66086956521739126</v>
      </c>
      <c r="BX69" s="1">
        <f t="shared" si="1"/>
        <v>0.64493758668515955</v>
      </c>
      <c r="BY69" s="1">
        <f t="shared" si="1"/>
        <v>0.63439905269390173</v>
      </c>
      <c r="BZ69" s="1">
        <f t="shared" si="1"/>
        <v>0.61223852638151732</v>
      </c>
      <c r="CA69" s="1">
        <f t="shared" si="1"/>
        <v>0.59173715029277818</v>
      </c>
      <c r="CB69" s="1">
        <f t="shared" si="1"/>
        <v>0.58285327007793963</v>
      </c>
      <c r="CC69" s="1">
        <f t="shared" si="1"/>
        <v>0.57206742346061235</v>
      </c>
      <c r="CD69" s="1">
        <f t="shared" si="1"/>
        <v>0.55591748099891425</v>
      </c>
      <c r="CE69" s="1">
        <f t="shared" si="1"/>
        <v>0.52238279873105398</v>
      </c>
      <c r="CF69" s="1">
        <f t="shared" si="1"/>
        <v>0.49171469740634005</v>
      </c>
      <c r="CG69" s="1">
        <f t="shared" si="1"/>
        <v>0.46827559361619309</v>
      </c>
      <c r="CH69" s="1">
        <f t="shared" si="1"/>
        <v>0.43275109170305676</v>
      </c>
      <c r="CI69" s="1">
        <f t="shared" si="1"/>
        <v>0.38072519083969464</v>
      </c>
      <c r="CJ69" s="1">
        <f t="shared" si="1"/>
        <v>0.33239118145845109</v>
      </c>
      <c r="CK69" s="1">
        <f t="shared" si="1"/>
        <v>0.31596306068601582</v>
      </c>
      <c r="CL69" s="1">
        <f t="shared" si="1"/>
        <v>0.2746268656716418</v>
      </c>
      <c r="CM69" s="1">
        <f t="shared" si="1"/>
        <v>0.22614840989399293</v>
      </c>
      <c r="CN69" s="1">
        <f t="shared" si="1"/>
        <v>0.20518134715025907</v>
      </c>
      <c r="CO69" s="1">
        <f t="shared" si="1"/>
        <v>0.22415940224159403</v>
      </c>
      <c r="CP69" s="1">
        <f t="shared" si="1"/>
        <v>0.17991004497751126</v>
      </c>
      <c r="CQ69" s="1">
        <f t="shared" si="1"/>
        <v>0.1336116910229645</v>
      </c>
      <c r="CR69" s="1">
        <f t="shared" si="1"/>
        <v>0.16236162361623616</v>
      </c>
      <c r="CS69" s="1">
        <f t="shared" si="1"/>
        <v>0.1206896551724138</v>
      </c>
      <c r="CT69" s="1">
        <f t="shared" si="1"/>
        <v>8.7431693989071038E-2</v>
      </c>
      <c r="CU69" s="1">
        <f t="shared" si="1"/>
        <v>0.1165644171779141</v>
      </c>
      <c r="CV69" s="1">
        <f t="shared" si="1"/>
        <v>9.420289855072464E-2</v>
      </c>
      <c r="CW69" s="1">
        <f t="shared" si="1"/>
        <v>5.9523809523809521E-2</v>
      </c>
      <c r="CX69" s="1">
        <f t="shared" si="1"/>
        <v>6.6666666666666666E-2</v>
      </c>
      <c r="CY69" s="1">
        <f t="shared" si="1"/>
        <v>9.6774193548387094E-2</v>
      </c>
      <c r="CZ69" s="1">
        <f t="shared" si="1"/>
        <v>0.08</v>
      </c>
      <c r="DA69" s="1">
        <f t="shared" si="1"/>
        <v>0</v>
      </c>
      <c r="DB69" s="1">
        <f t="shared" si="1"/>
        <v>0</v>
      </c>
      <c r="DC69" s="1">
        <f t="shared" si="1"/>
        <v>0</v>
      </c>
      <c r="DD69" s="1">
        <f t="shared" si="1"/>
        <v>0</v>
      </c>
      <c r="DE69" s="1">
        <f t="shared" si="1"/>
        <v>0</v>
      </c>
      <c r="DF69" s="1">
        <f t="shared" si="1"/>
        <v>0</v>
      </c>
      <c r="DG69">
        <v>216613</v>
      </c>
    </row>
    <row r="70" spans="2:111" x14ac:dyDescent="0.25">
      <c r="B70" t="s">
        <v>173</v>
      </c>
      <c r="C70" t="s">
        <v>166</v>
      </c>
      <c r="D70" s="1">
        <f t="shared" si="2"/>
        <v>0</v>
      </c>
      <c r="E70" s="1">
        <f t="shared" si="0"/>
        <v>0</v>
      </c>
      <c r="F70" s="1">
        <f t="shared" si="0"/>
        <v>0</v>
      </c>
      <c r="G70" s="1">
        <f t="shared" si="0"/>
        <v>0</v>
      </c>
      <c r="H70" s="1">
        <f t="shared" si="0"/>
        <v>0</v>
      </c>
      <c r="I70" s="1">
        <f t="shared" si="0"/>
        <v>0</v>
      </c>
      <c r="J70" s="1">
        <f t="shared" si="0"/>
        <v>0</v>
      </c>
      <c r="K70" s="1">
        <f t="shared" si="0"/>
        <v>0</v>
      </c>
      <c r="L70" s="1">
        <f t="shared" si="0"/>
        <v>0</v>
      </c>
      <c r="M70" s="1">
        <f t="shared" si="0"/>
        <v>0</v>
      </c>
      <c r="N70" s="1">
        <f t="shared" si="0"/>
        <v>0</v>
      </c>
      <c r="O70" s="1">
        <f t="shared" si="0"/>
        <v>0</v>
      </c>
      <c r="P70" s="1">
        <f t="shared" si="0"/>
        <v>0</v>
      </c>
      <c r="Q70" s="1">
        <f t="shared" si="0"/>
        <v>0</v>
      </c>
      <c r="R70" s="1">
        <f t="shared" si="0"/>
        <v>0</v>
      </c>
      <c r="S70" s="1">
        <f t="shared" si="0"/>
        <v>0</v>
      </c>
      <c r="T70" s="1">
        <f t="shared" si="0"/>
        <v>0</v>
      </c>
      <c r="U70" s="1">
        <f t="shared" si="0"/>
        <v>0</v>
      </c>
      <c r="V70" s="1">
        <f t="shared" si="0"/>
        <v>1.3227513227513227E-3</v>
      </c>
      <c r="W70" s="1">
        <f t="shared" si="0"/>
        <v>3.0549898167006109E-3</v>
      </c>
      <c r="X70" s="1">
        <f t="shared" si="0"/>
        <v>5.0048433968356478E-3</v>
      </c>
      <c r="Y70" s="1">
        <f t="shared" si="0"/>
        <v>7.3698001965280049E-3</v>
      </c>
      <c r="Z70" s="1">
        <f t="shared" si="0"/>
        <v>1.4558395341313491E-2</v>
      </c>
      <c r="AA70" s="1">
        <f t="shared" si="0"/>
        <v>1.9271255060728746E-2</v>
      </c>
      <c r="AB70" s="1">
        <f t="shared" si="0"/>
        <v>2.5393911580235583E-2</v>
      </c>
      <c r="AC70" s="1">
        <f t="shared" si="0"/>
        <v>3.3343624575486258E-2</v>
      </c>
      <c r="AD70" s="1">
        <f t="shared" si="0"/>
        <v>3.5250737463126847E-2</v>
      </c>
      <c r="AE70" s="1">
        <f t="shared" si="0"/>
        <v>4.1957047361683972E-2</v>
      </c>
      <c r="AF70" s="1">
        <f t="shared" si="0"/>
        <v>4.9153689911983753E-2</v>
      </c>
      <c r="AG70" s="1">
        <f t="shared" si="0"/>
        <v>4.2123332893173118E-2</v>
      </c>
      <c r="AH70" s="1">
        <f t="shared" si="0"/>
        <v>4.5568949529739035E-2</v>
      </c>
      <c r="AI70" s="1">
        <f t="shared" si="0"/>
        <v>3.9114974318451207E-2</v>
      </c>
      <c r="AJ70" s="1">
        <f t="shared" si="0"/>
        <v>3.7613488975356678E-2</v>
      </c>
      <c r="AK70" s="1">
        <f t="shared" si="0"/>
        <v>3.7526150627615065E-2</v>
      </c>
      <c r="AL70" s="1">
        <f t="shared" si="0"/>
        <v>2.9388816644993498E-2</v>
      </c>
      <c r="AM70" s="1">
        <f t="shared" si="0"/>
        <v>2.7020105007043157E-2</v>
      </c>
      <c r="AN70" s="1">
        <f t="shared" si="0"/>
        <v>2.5916230366492148E-2</v>
      </c>
      <c r="AO70" s="1">
        <f t="shared" si="0"/>
        <v>2.3046875000000001E-2</v>
      </c>
      <c r="AP70" s="1">
        <f t="shared" si="0"/>
        <v>2.1881567560885152E-2</v>
      </c>
      <c r="AQ70" s="1">
        <f t="shared" si="0"/>
        <v>1.9401197604790418E-2</v>
      </c>
      <c r="AR70" s="1">
        <f t="shared" si="0"/>
        <v>1.9951632406287789E-2</v>
      </c>
      <c r="AS70" s="1">
        <f t="shared" si="0"/>
        <v>1.5966883500887048E-2</v>
      </c>
      <c r="AT70" s="1">
        <f t="shared" si="0"/>
        <v>1.6406890894175553E-2</v>
      </c>
      <c r="AU70" s="1">
        <f t="shared" si="0"/>
        <v>1.7441860465116279E-2</v>
      </c>
      <c r="AV70" s="1">
        <f t="shared" si="0"/>
        <v>1.5118036981044308E-2</v>
      </c>
      <c r="AW70" s="1">
        <f t="shared" si="0"/>
        <v>1.0436976717513476E-2</v>
      </c>
      <c r="AX70" s="1">
        <f t="shared" si="0"/>
        <v>1.1994875975311518E-2</v>
      </c>
      <c r="AY70" s="1">
        <f t="shared" si="0"/>
        <v>1.276697291492662E-2</v>
      </c>
      <c r="AZ70" s="1">
        <f t="shared" si="0"/>
        <v>1.222524080019758E-2</v>
      </c>
      <c r="BA70" s="1">
        <f t="shared" si="0"/>
        <v>9.7616632860040575E-3</v>
      </c>
      <c r="BB70" s="1">
        <f t="shared" si="0"/>
        <v>1.1459430979978926E-2</v>
      </c>
      <c r="BC70" s="1">
        <f t="shared" si="0"/>
        <v>1.0058231868713605E-2</v>
      </c>
      <c r="BD70" s="1">
        <f t="shared" si="0"/>
        <v>7.7262693156732896E-3</v>
      </c>
      <c r="BE70" s="1">
        <f t="shared" si="0"/>
        <v>8.2586786114221718E-3</v>
      </c>
      <c r="BF70" s="1">
        <f t="shared" si="0"/>
        <v>7.1574642126789366E-3</v>
      </c>
      <c r="BG70" s="1">
        <f t="shared" si="0"/>
        <v>8.0682699767261438E-3</v>
      </c>
      <c r="BH70" s="1">
        <f t="shared" si="0"/>
        <v>7.7531400217087923E-3</v>
      </c>
      <c r="BI70" s="1">
        <f t="shared" si="0"/>
        <v>8.7223388790179292E-3</v>
      </c>
      <c r="BJ70" s="1">
        <f t="shared" si="0"/>
        <v>7.3615526183704203E-3</v>
      </c>
      <c r="BK70" s="1">
        <f t="shared" si="0"/>
        <v>5.3377507822565803E-3</v>
      </c>
      <c r="BL70" s="1">
        <f t="shared" si="0"/>
        <v>5.795001810938066E-3</v>
      </c>
      <c r="BM70" s="1">
        <f t="shared" si="0"/>
        <v>6.2788550323176363E-3</v>
      </c>
      <c r="BN70" s="1">
        <f t="shared" si="0"/>
        <v>4.7801147227533461E-3</v>
      </c>
      <c r="BO70" s="1">
        <f t="shared" si="0"/>
        <v>4.1866028708133973E-3</v>
      </c>
      <c r="BP70" s="1">
        <f t="shared" si="0"/>
        <v>4.8349800294303132E-3</v>
      </c>
      <c r="BQ70" s="1">
        <f t="shared" si="1"/>
        <v>4.6409379579872984E-3</v>
      </c>
      <c r="BR70" s="1">
        <f t="shared" si="1"/>
        <v>4.2131350681536553E-3</v>
      </c>
      <c r="BS70" s="1">
        <f t="shared" si="1"/>
        <v>3.4213098729227761E-3</v>
      </c>
      <c r="BT70" s="1">
        <f t="shared" si="1"/>
        <v>3.777386048854193E-3</v>
      </c>
      <c r="BU70" s="1">
        <f t="shared" si="1"/>
        <v>4.7000276472214542E-3</v>
      </c>
      <c r="BV70" s="1">
        <f t="shared" si="1"/>
        <v>4.6987285793255945E-3</v>
      </c>
      <c r="BW70" s="1">
        <f t="shared" si="1"/>
        <v>5.270092226613966E-3</v>
      </c>
      <c r="BX70" s="1">
        <f t="shared" si="1"/>
        <v>3.3287101248266299E-3</v>
      </c>
      <c r="BY70" s="1">
        <f t="shared" si="1"/>
        <v>2.6642984014209592E-3</v>
      </c>
      <c r="BZ70" s="1">
        <f t="shared" si="1"/>
        <v>3.1220730565095223E-3</v>
      </c>
      <c r="CA70" s="1">
        <f t="shared" si="1"/>
        <v>1.9518542615484711E-3</v>
      </c>
      <c r="CB70" s="1">
        <f t="shared" si="1"/>
        <v>1.6943409013893595E-3</v>
      </c>
      <c r="CC70" s="1">
        <f t="shared" si="1"/>
        <v>1.7199862401100791E-3</v>
      </c>
      <c r="CD70" s="1">
        <f t="shared" si="1"/>
        <v>1.8096272167933405E-3</v>
      </c>
      <c r="CE70" s="1">
        <f t="shared" si="1"/>
        <v>2.1149101163200562E-3</v>
      </c>
      <c r="CF70" s="1">
        <f t="shared" si="1"/>
        <v>2.5216138328530259E-3</v>
      </c>
      <c r="CG70" s="1">
        <f t="shared" si="1"/>
        <v>1.557026080186843E-3</v>
      </c>
      <c r="CH70" s="1">
        <f t="shared" si="1"/>
        <v>2.1834061135371178E-3</v>
      </c>
      <c r="CI70" s="1">
        <f t="shared" si="1"/>
        <v>0</v>
      </c>
      <c r="CJ70" s="1">
        <f t="shared" si="1"/>
        <v>0</v>
      </c>
      <c r="CK70" s="1">
        <f t="shared" si="1"/>
        <v>1.3192612137203166E-3</v>
      </c>
      <c r="CL70" s="1">
        <f t="shared" si="1"/>
        <v>7.4626865671641792E-4</v>
      </c>
      <c r="CM70" s="1">
        <f t="shared" si="1"/>
        <v>8.8339222614840988E-4</v>
      </c>
      <c r="CN70" s="1">
        <f t="shared" si="1"/>
        <v>0</v>
      </c>
      <c r="CO70" s="1">
        <f t="shared" si="1"/>
        <v>1.2453300124533001E-3</v>
      </c>
      <c r="CP70" s="1">
        <f t="shared" si="1"/>
        <v>0</v>
      </c>
      <c r="CQ70" s="1">
        <f t="shared" si="1"/>
        <v>0</v>
      </c>
      <c r="CR70" s="1">
        <f t="shared" si="1"/>
        <v>0</v>
      </c>
      <c r="CS70" s="1">
        <f t="shared" si="1"/>
        <v>0</v>
      </c>
      <c r="CT70" s="1">
        <f t="shared" si="1"/>
        <v>0</v>
      </c>
      <c r="CU70" s="1">
        <f t="shared" si="1"/>
        <v>0</v>
      </c>
      <c r="CV70" s="1">
        <f t="shared" si="1"/>
        <v>0</v>
      </c>
      <c r="CW70" s="1">
        <f t="shared" si="1"/>
        <v>0</v>
      </c>
      <c r="CX70" s="1">
        <f t="shared" si="1"/>
        <v>0</v>
      </c>
      <c r="CY70" s="1">
        <f t="shared" si="1"/>
        <v>0</v>
      </c>
      <c r="CZ70" s="1">
        <f t="shared" si="1"/>
        <v>0</v>
      </c>
      <c r="DA70" s="1">
        <f t="shared" si="1"/>
        <v>0</v>
      </c>
      <c r="DB70" s="1">
        <f t="shared" si="1"/>
        <v>0</v>
      </c>
      <c r="DC70" s="1">
        <f t="shared" si="1"/>
        <v>0</v>
      </c>
      <c r="DD70" s="1">
        <f t="shared" si="1"/>
        <v>0</v>
      </c>
      <c r="DE70" s="1">
        <f t="shared" si="1"/>
        <v>0</v>
      </c>
      <c r="DF70" s="1">
        <f t="shared" si="1"/>
        <v>0</v>
      </c>
      <c r="DG70">
        <v>6364</v>
      </c>
    </row>
    <row r="71" spans="2:111" x14ac:dyDescent="0.25">
      <c r="B71" t="s">
        <v>174</v>
      </c>
      <c r="C71" t="s">
        <v>167</v>
      </c>
      <c r="D71" s="1">
        <f t="shared" si="2"/>
        <v>0</v>
      </c>
      <c r="E71" s="1">
        <f t="shared" si="0"/>
        <v>0</v>
      </c>
      <c r="F71" s="1">
        <f t="shared" si="0"/>
        <v>0</v>
      </c>
      <c r="G71" s="1">
        <f t="shared" si="0"/>
        <v>0</v>
      </c>
      <c r="H71" s="1">
        <f t="shared" si="0"/>
        <v>0</v>
      </c>
      <c r="I71" s="1">
        <f t="shared" si="0"/>
        <v>0</v>
      </c>
      <c r="J71" s="1">
        <f t="shared" si="0"/>
        <v>0</v>
      </c>
      <c r="K71" s="1">
        <f t="shared" si="0"/>
        <v>0</v>
      </c>
      <c r="L71" s="1">
        <f t="shared" si="0"/>
        <v>0</v>
      </c>
      <c r="M71" s="1">
        <f t="shared" si="0"/>
        <v>0</v>
      </c>
      <c r="N71" s="1">
        <f t="shared" si="0"/>
        <v>0</v>
      </c>
      <c r="O71" s="1">
        <f t="shared" si="0"/>
        <v>0</v>
      </c>
      <c r="P71" s="1">
        <f t="shared" si="0"/>
        <v>0</v>
      </c>
      <c r="Q71" s="1">
        <f t="shared" si="0"/>
        <v>0</v>
      </c>
      <c r="R71" s="1">
        <f t="shared" si="0"/>
        <v>0</v>
      </c>
      <c r="S71" s="1">
        <f t="shared" si="0"/>
        <v>0</v>
      </c>
      <c r="T71" s="1">
        <f t="shared" si="0"/>
        <v>0</v>
      </c>
      <c r="U71" s="1">
        <f t="shared" si="0"/>
        <v>0</v>
      </c>
      <c r="V71" s="1">
        <f t="shared" si="0"/>
        <v>0</v>
      </c>
      <c r="W71" s="1">
        <f t="shared" si="0"/>
        <v>1.6972165648336727E-4</v>
      </c>
      <c r="X71" s="1">
        <f t="shared" si="0"/>
        <v>1.6144656118824668E-4</v>
      </c>
      <c r="Y71" s="1">
        <f t="shared" si="0"/>
        <v>1.6377333770062233E-4</v>
      </c>
      <c r="Z71" s="1">
        <f t="shared" si="0"/>
        <v>4.8527984471044967E-4</v>
      </c>
      <c r="AA71" s="1">
        <f t="shared" si="0"/>
        <v>0</v>
      </c>
      <c r="AB71" s="1">
        <f t="shared" si="0"/>
        <v>6.1190148386109841E-4</v>
      </c>
      <c r="AC71" s="1">
        <f t="shared" si="0"/>
        <v>4.631058968817536E-4</v>
      </c>
      <c r="AD71" s="1">
        <f t="shared" si="0"/>
        <v>5.8997050147492625E-4</v>
      </c>
      <c r="AE71" s="1">
        <f t="shared" si="0"/>
        <v>7.1113639596074522E-4</v>
      </c>
      <c r="AF71" s="1">
        <f t="shared" si="0"/>
        <v>2.7081922816519973E-4</v>
      </c>
      <c r="AG71" s="1">
        <f t="shared" si="0"/>
        <v>1.1884325894625644E-3</v>
      </c>
      <c r="AH71" s="1">
        <f t="shared" si="0"/>
        <v>7.9480725923963434E-4</v>
      </c>
      <c r="AI71" s="1">
        <f t="shared" si="0"/>
        <v>1.4487027525352297E-3</v>
      </c>
      <c r="AJ71" s="1">
        <f t="shared" si="0"/>
        <v>1.5564202334630351E-3</v>
      </c>
      <c r="AK71" s="1">
        <f t="shared" si="0"/>
        <v>2.615062761506276E-3</v>
      </c>
      <c r="AL71" s="1">
        <f t="shared" si="0"/>
        <v>3.2509752925877762E-3</v>
      </c>
      <c r="AM71" s="1">
        <f t="shared" si="0"/>
        <v>3.4575489819439107E-3</v>
      </c>
      <c r="AN71" s="1">
        <f t="shared" si="0"/>
        <v>4.4502617801047122E-3</v>
      </c>
      <c r="AO71" s="1">
        <f t="shared" si="0"/>
        <v>5.0781250000000002E-3</v>
      </c>
      <c r="AP71" s="1">
        <f t="shared" si="0"/>
        <v>4.8213623439238469E-3</v>
      </c>
      <c r="AQ71" s="1">
        <f t="shared" si="0"/>
        <v>5.0299401197604794E-3</v>
      </c>
      <c r="AR71" s="1">
        <f t="shared" si="0"/>
        <v>7.4969770253929865E-3</v>
      </c>
      <c r="AS71" s="1">
        <f t="shared" si="0"/>
        <v>6.8598462448255472E-3</v>
      </c>
      <c r="AT71" s="1">
        <f t="shared" si="0"/>
        <v>9.0237899917965554E-3</v>
      </c>
      <c r="AU71" s="1">
        <f t="shared" si="0"/>
        <v>1.1162790697674419E-2</v>
      </c>
      <c r="AV71" s="1">
        <f t="shared" si="0"/>
        <v>1.2210722176997325E-2</v>
      </c>
      <c r="AW71" s="1">
        <f t="shared" si="0"/>
        <v>1.2386741598807203E-2</v>
      </c>
      <c r="AX71" s="1">
        <f t="shared" si="0"/>
        <v>1.2810061721206474E-2</v>
      </c>
      <c r="AY71" s="1">
        <f t="shared" si="0"/>
        <v>1.5749910511872092E-2</v>
      </c>
      <c r="AZ71" s="1">
        <f t="shared" si="0"/>
        <v>1.7041244751790564E-2</v>
      </c>
      <c r="BA71" s="1">
        <f t="shared" si="0"/>
        <v>2.0917849898580122E-2</v>
      </c>
      <c r="BB71" s="1">
        <f t="shared" si="0"/>
        <v>1.9625922023182297E-2</v>
      </c>
      <c r="BC71" s="1">
        <f t="shared" si="0"/>
        <v>2.2895712016940181E-2</v>
      </c>
      <c r="BD71" s="1">
        <f t="shared" si="0"/>
        <v>2.6352097130242825E-2</v>
      </c>
      <c r="BE71" s="1">
        <f t="shared" si="0"/>
        <v>3.1075027995520716E-2</v>
      </c>
      <c r="BF71" s="1">
        <f t="shared" si="0"/>
        <v>3.7394098743791994E-2</v>
      </c>
      <c r="BG71" s="1">
        <f t="shared" si="0"/>
        <v>3.9100077579519006E-2</v>
      </c>
      <c r="BH71" s="1">
        <f t="shared" si="0"/>
        <v>3.8455574507675609E-2</v>
      </c>
      <c r="BI71" s="1">
        <f t="shared" si="0"/>
        <v>4.4419318365369082E-2</v>
      </c>
      <c r="BJ71" s="1">
        <f t="shared" si="0"/>
        <v>5.1865484356700686E-2</v>
      </c>
      <c r="BK71" s="1">
        <f t="shared" si="0"/>
        <v>5.6690594515000921E-2</v>
      </c>
      <c r="BL71" s="1">
        <f t="shared" si="0"/>
        <v>6.1209706628033322E-2</v>
      </c>
      <c r="BM71" s="1">
        <f t="shared" si="0"/>
        <v>6.9436749769159742E-2</v>
      </c>
      <c r="BN71" s="1">
        <f t="shared" si="0"/>
        <v>8.1644359464627156E-2</v>
      </c>
      <c r="BO71" s="1">
        <f t="shared" si="0"/>
        <v>8.5326953748006376E-2</v>
      </c>
      <c r="BP71" s="1">
        <f t="shared" si="0"/>
        <v>9.2705486651250793E-2</v>
      </c>
      <c r="BQ71" s="1">
        <f t="shared" si="1"/>
        <v>0.10942843185148998</v>
      </c>
      <c r="BR71" s="1">
        <f t="shared" si="1"/>
        <v>0.12094175960346965</v>
      </c>
      <c r="BS71" s="1">
        <f t="shared" si="1"/>
        <v>0.12805474095796676</v>
      </c>
      <c r="BT71" s="1">
        <f t="shared" si="1"/>
        <v>0.14882901032485521</v>
      </c>
      <c r="BU71" s="1">
        <f t="shared" si="1"/>
        <v>0.16560685651092066</v>
      </c>
      <c r="BV71" s="1">
        <f t="shared" si="1"/>
        <v>0.18518518518518517</v>
      </c>
      <c r="BW71" s="1">
        <f t="shared" si="1"/>
        <v>0.20026350461133069</v>
      </c>
      <c r="BX71" s="1">
        <f t="shared" si="1"/>
        <v>0.22052704576976423</v>
      </c>
      <c r="BY71" s="1">
        <f t="shared" si="1"/>
        <v>0.23682652457075193</v>
      </c>
      <c r="BZ71" s="1">
        <f t="shared" si="1"/>
        <v>0.26724945363721508</v>
      </c>
      <c r="CA71" s="1">
        <f t="shared" si="1"/>
        <v>0.28301886792452829</v>
      </c>
      <c r="CB71" s="1">
        <f t="shared" si="1"/>
        <v>0.31480853947814302</v>
      </c>
      <c r="CC71" s="1">
        <f t="shared" si="1"/>
        <v>0.32370141038871691</v>
      </c>
      <c r="CD71" s="1">
        <f t="shared" si="1"/>
        <v>0.34672457473760404</v>
      </c>
      <c r="CE71" s="1">
        <f t="shared" si="1"/>
        <v>0.38174127599577018</v>
      </c>
      <c r="CF71" s="1">
        <f t="shared" si="1"/>
        <v>0.41138328530259366</v>
      </c>
      <c r="CG71" s="1">
        <f t="shared" si="1"/>
        <v>0.43246399377189571</v>
      </c>
      <c r="CH71" s="1">
        <f t="shared" si="1"/>
        <v>0.46986899563318779</v>
      </c>
      <c r="CI71" s="1">
        <f t="shared" si="1"/>
        <v>0.52862595419847325</v>
      </c>
      <c r="CJ71" s="1">
        <f t="shared" si="1"/>
        <v>0.57716223855285476</v>
      </c>
      <c r="CK71" s="1">
        <f t="shared" si="1"/>
        <v>0.58575197889182062</v>
      </c>
      <c r="CL71" s="1">
        <f t="shared" si="1"/>
        <v>0.63432835820895528</v>
      </c>
      <c r="CM71" s="1">
        <f t="shared" si="1"/>
        <v>0.69081272084805656</v>
      </c>
      <c r="CN71" s="1">
        <f t="shared" si="1"/>
        <v>0.68601036269430049</v>
      </c>
      <c r="CO71" s="1">
        <f t="shared" si="1"/>
        <v>0.67247820672478209</v>
      </c>
      <c r="CP71" s="1">
        <f t="shared" si="1"/>
        <v>0.71964017991004503</v>
      </c>
      <c r="CQ71" s="1">
        <f t="shared" si="1"/>
        <v>0.76409185803757829</v>
      </c>
      <c r="CR71" s="1">
        <f t="shared" si="1"/>
        <v>0.74907749077490771</v>
      </c>
      <c r="CS71" s="1">
        <f t="shared" si="1"/>
        <v>0.78017241379310343</v>
      </c>
      <c r="CT71" s="1">
        <f t="shared" si="1"/>
        <v>0.78688524590163933</v>
      </c>
      <c r="CU71" s="1">
        <f t="shared" si="1"/>
        <v>0.80368098159509205</v>
      </c>
      <c r="CV71" s="1">
        <f t="shared" si="1"/>
        <v>0.79710144927536231</v>
      </c>
      <c r="CW71" s="1">
        <f t="shared" si="1"/>
        <v>0.83333333333333337</v>
      </c>
      <c r="CX71" s="1">
        <f t="shared" si="1"/>
        <v>0.78333333333333333</v>
      </c>
      <c r="CY71" s="1">
        <f t="shared" si="1"/>
        <v>0.77419354838709675</v>
      </c>
      <c r="CZ71" s="1">
        <f t="shared" si="1"/>
        <v>0.8</v>
      </c>
      <c r="DA71" s="1">
        <f t="shared" si="1"/>
        <v>0.875</v>
      </c>
      <c r="DB71" s="1">
        <f t="shared" si="1"/>
        <v>1</v>
      </c>
      <c r="DC71" s="1">
        <f t="shared" si="1"/>
        <v>0.8</v>
      </c>
      <c r="DD71" s="1">
        <f t="shared" si="1"/>
        <v>0</v>
      </c>
      <c r="DE71" s="1">
        <f t="shared" si="1"/>
        <v>1</v>
      </c>
      <c r="DF71" s="1">
        <f t="shared" si="1"/>
        <v>1</v>
      </c>
      <c r="DG71">
        <v>28039</v>
      </c>
    </row>
    <row r="72" spans="2:111" x14ac:dyDescent="0.25">
      <c r="B72" t="s">
        <v>176</v>
      </c>
      <c r="C72" t="s">
        <v>168</v>
      </c>
      <c r="D72" s="1">
        <f t="shared" si="2"/>
        <v>0</v>
      </c>
      <c r="E72" s="1">
        <f t="shared" si="0"/>
        <v>0</v>
      </c>
      <c r="F72" s="1">
        <f t="shared" si="0"/>
        <v>0</v>
      </c>
      <c r="G72" s="1">
        <f t="shared" si="0"/>
        <v>0</v>
      </c>
      <c r="H72" s="1">
        <f t="shared" si="0"/>
        <v>0</v>
      </c>
      <c r="I72" s="1">
        <f t="shared" si="0"/>
        <v>0</v>
      </c>
      <c r="J72" s="1">
        <f t="shared" si="0"/>
        <v>0</v>
      </c>
      <c r="K72" s="1">
        <f t="shared" si="0"/>
        <v>0</v>
      </c>
      <c r="L72" s="1">
        <f t="shared" si="0"/>
        <v>0</v>
      </c>
      <c r="M72" s="1">
        <f t="shared" si="0"/>
        <v>0</v>
      </c>
      <c r="N72" s="1">
        <f t="shared" si="0"/>
        <v>0</v>
      </c>
      <c r="O72" s="1">
        <f t="shared" si="0"/>
        <v>0</v>
      </c>
      <c r="P72" s="1">
        <f t="shared" si="0"/>
        <v>0</v>
      </c>
      <c r="Q72" s="1">
        <f t="shared" si="0"/>
        <v>0</v>
      </c>
      <c r="R72" s="1">
        <f t="shared" si="0"/>
        <v>0</v>
      </c>
      <c r="S72" s="1">
        <f t="shared" ref="S72:CD74" si="3">S57/S$75</f>
        <v>0</v>
      </c>
      <c r="T72" s="1">
        <f t="shared" si="3"/>
        <v>0</v>
      </c>
      <c r="U72" s="1">
        <f t="shared" si="3"/>
        <v>0</v>
      </c>
      <c r="V72" s="1">
        <f t="shared" si="3"/>
        <v>0</v>
      </c>
      <c r="W72" s="1">
        <f t="shared" si="3"/>
        <v>0</v>
      </c>
      <c r="X72" s="1">
        <f t="shared" si="3"/>
        <v>0</v>
      </c>
      <c r="Y72" s="1">
        <f t="shared" si="3"/>
        <v>1.6377333770062233E-4</v>
      </c>
      <c r="Z72" s="1">
        <f t="shared" si="3"/>
        <v>0</v>
      </c>
      <c r="AA72" s="1">
        <f t="shared" si="3"/>
        <v>1.6194331983805668E-4</v>
      </c>
      <c r="AB72" s="1">
        <f t="shared" si="3"/>
        <v>3.0595074193054921E-4</v>
      </c>
      <c r="AC72" s="1">
        <f t="shared" si="3"/>
        <v>1.5436863229391788E-4</v>
      </c>
      <c r="AD72" s="1">
        <f t="shared" si="3"/>
        <v>5.8997050147492625E-4</v>
      </c>
      <c r="AE72" s="1">
        <f t="shared" si="3"/>
        <v>4.2668183757644715E-4</v>
      </c>
      <c r="AF72" s="1">
        <f t="shared" si="3"/>
        <v>5.4163845633039946E-4</v>
      </c>
      <c r="AG72" s="1">
        <f t="shared" si="3"/>
        <v>2.6409613099168095E-4</v>
      </c>
      <c r="AH72" s="1">
        <f t="shared" si="3"/>
        <v>2.6493575307987813E-4</v>
      </c>
      <c r="AI72" s="1">
        <f t="shared" si="3"/>
        <v>0</v>
      </c>
      <c r="AJ72" s="1">
        <f t="shared" si="3"/>
        <v>2.5940337224383917E-4</v>
      </c>
      <c r="AK72" s="1">
        <f t="shared" si="3"/>
        <v>7.8451882845188283E-4</v>
      </c>
      <c r="AL72" s="1">
        <f t="shared" si="3"/>
        <v>2.600780234070221E-4</v>
      </c>
      <c r="AM72" s="1">
        <f t="shared" si="3"/>
        <v>3.84172109104879E-4</v>
      </c>
      <c r="AN72" s="1">
        <f t="shared" si="3"/>
        <v>6.5445026178010475E-4</v>
      </c>
      <c r="AO72" s="1">
        <f t="shared" si="3"/>
        <v>9.1145833333333335E-4</v>
      </c>
      <c r="AP72" s="1">
        <f t="shared" si="3"/>
        <v>2.4724935097045371E-4</v>
      </c>
      <c r="AQ72" s="1">
        <f t="shared" si="3"/>
        <v>5.9880239520958083E-4</v>
      </c>
      <c r="AR72" s="1">
        <f t="shared" si="3"/>
        <v>7.2551390568319229E-4</v>
      </c>
      <c r="AS72" s="1">
        <f t="shared" si="3"/>
        <v>8.2791247782377294E-4</v>
      </c>
      <c r="AT72" s="1">
        <f t="shared" si="3"/>
        <v>4.6876831126215867E-4</v>
      </c>
      <c r="AU72" s="1">
        <f t="shared" si="3"/>
        <v>1.1627906976744186E-3</v>
      </c>
      <c r="AV72" s="1">
        <f t="shared" si="3"/>
        <v>2.3258518432375856E-4</v>
      </c>
      <c r="AW72" s="1">
        <f t="shared" si="3"/>
        <v>1.0322284665672669E-3</v>
      </c>
      <c r="AX72" s="1">
        <f t="shared" si="3"/>
        <v>1.1645510655642249E-4</v>
      </c>
      <c r="AY72" s="1">
        <f t="shared" si="3"/>
        <v>8.352225271447321E-4</v>
      </c>
      <c r="AZ72" s="1">
        <f t="shared" si="3"/>
        <v>7.4092368486045935E-4</v>
      </c>
      <c r="BA72" s="1">
        <f t="shared" si="3"/>
        <v>8.8742393509127788E-4</v>
      </c>
      <c r="BB72" s="1">
        <f t="shared" si="3"/>
        <v>9.2202318229715492E-4</v>
      </c>
      <c r="BC72" s="1">
        <f t="shared" si="3"/>
        <v>1.0587612493382743E-3</v>
      </c>
      <c r="BD72" s="1">
        <f t="shared" si="3"/>
        <v>8.2781456953642384E-4</v>
      </c>
      <c r="BE72" s="1">
        <f t="shared" si="3"/>
        <v>5.5991041433370661E-4</v>
      </c>
      <c r="BF72" s="1">
        <f t="shared" si="3"/>
        <v>7.3035349108968746E-4</v>
      </c>
      <c r="BG72" s="1">
        <f t="shared" si="3"/>
        <v>1.5515903801396431E-3</v>
      </c>
      <c r="BH72" s="1">
        <f t="shared" si="3"/>
        <v>1.5506280043417584E-4</v>
      </c>
      <c r="BI72" s="1">
        <f t="shared" si="3"/>
        <v>6.4609917622355031E-4</v>
      </c>
      <c r="BJ72" s="1">
        <f t="shared" si="3"/>
        <v>1.8403881545926051E-3</v>
      </c>
      <c r="BK72" s="1">
        <f t="shared" si="3"/>
        <v>7.3624148720780416E-4</v>
      </c>
      <c r="BL72" s="1">
        <f t="shared" si="3"/>
        <v>1.8109380659181455E-3</v>
      </c>
      <c r="BM72" s="1">
        <f t="shared" si="3"/>
        <v>7.3868882733148656E-4</v>
      </c>
      <c r="BN72" s="1">
        <f t="shared" si="3"/>
        <v>1.5296367112810707E-3</v>
      </c>
      <c r="BO72" s="1">
        <f t="shared" si="3"/>
        <v>7.9744816586921851E-4</v>
      </c>
      <c r="BP72" s="1">
        <f t="shared" si="3"/>
        <v>1.6817321841496743E-3</v>
      </c>
      <c r="BQ72" s="1">
        <f t="shared" si="3"/>
        <v>0</v>
      </c>
      <c r="BR72" s="1">
        <f t="shared" si="3"/>
        <v>0</v>
      </c>
      <c r="BS72" s="1">
        <f t="shared" si="3"/>
        <v>0</v>
      </c>
      <c r="BT72" s="1">
        <f t="shared" si="3"/>
        <v>0</v>
      </c>
      <c r="BU72" s="1">
        <f t="shared" si="3"/>
        <v>0</v>
      </c>
      <c r="BV72" s="1">
        <f t="shared" si="3"/>
        <v>0</v>
      </c>
      <c r="BW72" s="1">
        <f t="shared" si="3"/>
        <v>0</v>
      </c>
      <c r="BX72" s="1">
        <f t="shared" si="3"/>
        <v>0</v>
      </c>
      <c r="BY72" s="1">
        <f t="shared" si="3"/>
        <v>0</v>
      </c>
      <c r="BZ72" s="1">
        <f t="shared" si="3"/>
        <v>0</v>
      </c>
      <c r="CA72" s="1">
        <f t="shared" si="3"/>
        <v>0</v>
      </c>
      <c r="CB72" s="1">
        <f t="shared" si="3"/>
        <v>0</v>
      </c>
      <c r="CC72" s="1">
        <f t="shared" si="3"/>
        <v>0</v>
      </c>
      <c r="CD72" s="1">
        <f t="shared" si="3"/>
        <v>0</v>
      </c>
      <c r="CE72" s="1">
        <f t="shared" si="1"/>
        <v>0</v>
      </c>
      <c r="CF72" s="1">
        <f t="shared" si="1"/>
        <v>0</v>
      </c>
      <c r="CG72" s="1">
        <f t="shared" si="1"/>
        <v>0</v>
      </c>
      <c r="CH72" s="1">
        <f t="shared" si="1"/>
        <v>0</v>
      </c>
      <c r="CI72" s="1">
        <f t="shared" si="1"/>
        <v>0</v>
      </c>
      <c r="CJ72" s="1">
        <f t="shared" si="1"/>
        <v>0</v>
      </c>
      <c r="CK72" s="1">
        <f t="shared" si="1"/>
        <v>0</v>
      </c>
      <c r="CL72" s="1">
        <f t="shared" si="1"/>
        <v>0</v>
      </c>
      <c r="CM72" s="1">
        <f t="shared" si="1"/>
        <v>0</v>
      </c>
      <c r="CN72" s="1">
        <f t="shared" si="1"/>
        <v>0</v>
      </c>
      <c r="CO72" s="1">
        <f t="shared" si="1"/>
        <v>0</v>
      </c>
      <c r="CP72" s="1">
        <f t="shared" si="1"/>
        <v>0</v>
      </c>
      <c r="CQ72" s="1">
        <f t="shared" si="1"/>
        <v>0</v>
      </c>
      <c r="CR72" s="1">
        <f t="shared" si="1"/>
        <v>0</v>
      </c>
      <c r="CS72" s="1">
        <f t="shared" si="1"/>
        <v>0</v>
      </c>
      <c r="CT72" s="1">
        <f t="shared" si="1"/>
        <v>0</v>
      </c>
      <c r="CU72" s="1">
        <f t="shared" si="1"/>
        <v>0</v>
      </c>
      <c r="CV72" s="1">
        <f t="shared" si="1"/>
        <v>0</v>
      </c>
      <c r="CW72" s="1">
        <f t="shared" si="1"/>
        <v>0</v>
      </c>
      <c r="CX72" s="1">
        <f t="shared" si="1"/>
        <v>0</v>
      </c>
      <c r="CY72" s="1">
        <f t="shared" si="1"/>
        <v>0</v>
      </c>
      <c r="CZ72" s="1">
        <f t="shared" si="1"/>
        <v>0</v>
      </c>
      <c r="DA72" s="1">
        <f t="shared" si="1"/>
        <v>0</v>
      </c>
      <c r="DB72" s="1">
        <f t="shared" si="1"/>
        <v>0</v>
      </c>
      <c r="DC72" s="1">
        <f t="shared" si="1"/>
        <v>0</v>
      </c>
      <c r="DD72" s="1">
        <f t="shared" si="1"/>
        <v>0</v>
      </c>
      <c r="DE72" s="1">
        <f t="shared" si="1"/>
        <v>0</v>
      </c>
      <c r="DF72" s="1">
        <f t="shared" si="1"/>
        <v>0</v>
      </c>
      <c r="DG72">
        <v>205</v>
      </c>
    </row>
    <row r="73" spans="2:111" s="12" customFormat="1" x14ac:dyDescent="0.25">
      <c r="B73" s="12" t="s">
        <v>177</v>
      </c>
      <c r="C73" s="12" t="s">
        <v>169</v>
      </c>
      <c r="D73" s="26">
        <f t="shared" si="2"/>
        <v>0</v>
      </c>
      <c r="E73" s="26">
        <f t="shared" si="2"/>
        <v>0</v>
      </c>
      <c r="F73" s="26">
        <f t="shared" si="2"/>
        <v>0</v>
      </c>
      <c r="G73" s="26">
        <f t="shared" si="2"/>
        <v>0</v>
      </c>
      <c r="H73" s="26">
        <f t="shared" si="2"/>
        <v>0</v>
      </c>
      <c r="I73" s="26">
        <f t="shared" si="2"/>
        <v>0</v>
      </c>
      <c r="J73" s="26">
        <f t="shared" si="2"/>
        <v>0</v>
      </c>
      <c r="K73" s="26">
        <f t="shared" si="2"/>
        <v>0</v>
      </c>
      <c r="L73" s="26">
        <f t="shared" si="2"/>
        <v>0</v>
      </c>
      <c r="M73" s="26">
        <f t="shared" si="2"/>
        <v>0</v>
      </c>
      <c r="N73" s="26">
        <f t="shared" si="2"/>
        <v>0</v>
      </c>
      <c r="O73" s="26">
        <f t="shared" si="2"/>
        <v>0</v>
      </c>
      <c r="P73" s="26">
        <f t="shared" si="2"/>
        <v>0</v>
      </c>
      <c r="Q73" s="26">
        <f t="shared" si="2"/>
        <v>0</v>
      </c>
      <c r="R73" s="26">
        <f t="shared" si="2"/>
        <v>0</v>
      </c>
      <c r="S73" s="26">
        <f t="shared" si="2"/>
        <v>0</v>
      </c>
      <c r="T73" s="26">
        <f t="shared" si="3"/>
        <v>0</v>
      </c>
      <c r="U73" s="26">
        <f t="shared" si="3"/>
        <v>0</v>
      </c>
      <c r="V73" s="26">
        <f t="shared" si="3"/>
        <v>8.2671957671957667E-4</v>
      </c>
      <c r="W73" s="26">
        <f t="shared" si="3"/>
        <v>1.1880515953835709E-3</v>
      </c>
      <c r="X73" s="26">
        <f t="shared" si="3"/>
        <v>3.2289312237649337E-4</v>
      </c>
      <c r="Y73" s="26">
        <f t="shared" si="3"/>
        <v>1.6377333770062235E-3</v>
      </c>
      <c r="Z73" s="26">
        <f t="shared" si="3"/>
        <v>2.5881591717890652E-3</v>
      </c>
      <c r="AA73" s="26">
        <f t="shared" si="3"/>
        <v>4.2105263157894736E-3</v>
      </c>
      <c r="AB73" s="26">
        <f t="shared" si="3"/>
        <v>5.3541379837846103E-3</v>
      </c>
      <c r="AC73" s="26">
        <f t="shared" si="3"/>
        <v>8.9533806730472364E-3</v>
      </c>
      <c r="AD73" s="26">
        <f t="shared" si="3"/>
        <v>1.0176991150442478E-2</v>
      </c>
      <c r="AE73" s="26">
        <f t="shared" si="3"/>
        <v>1.4933864315175651E-2</v>
      </c>
      <c r="AF73" s="26">
        <f t="shared" si="3"/>
        <v>1.949898442789438E-2</v>
      </c>
      <c r="AG73" s="26">
        <f t="shared" si="3"/>
        <v>2.4428892116730491E-2</v>
      </c>
      <c r="AH73" s="26">
        <f t="shared" si="3"/>
        <v>2.8613061332626838E-2</v>
      </c>
      <c r="AI73" s="26">
        <f t="shared" si="3"/>
        <v>4.016857632029501E-2</v>
      </c>
      <c r="AJ73" s="26">
        <f t="shared" si="3"/>
        <v>3.722438391699092E-2</v>
      </c>
      <c r="AK73" s="26">
        <f t="shared" si="3"/>
        <v>4.9947698744769876E-2</v>
      </c>
      <c r="AL73" s="26">
        <f t="shared" si="3"/>
        <v>5.6306892067620289E-2</v>
      </c>
      <c r="AM73" s="26">
        <f t="shared" si="3"/>
        <v>6.2491996414393645E-2</v>
      </c>
      <c r="AN73" s="26">
        <f t="shared" si="3"/>
        <v>7.0942408376963348E-2</v>
      </c>
      <c r="AO73" s="26">
        <f t="shared" si="3"/>
        <v>8.0338541666666666E-2</v>
      </c>
      <c r="AP73" s="26">
        <f t="shared" si="3"/>
        <v>8.8144393620966752E-2</v>
      </c>
      <c r="AQ73" s="26">
        <f t="shared" si="3"/>
        <v>9.664670658682635E-2</v>
      </c>
      <c r="AR73" s="26">
        <f t="shared" si="3"/>
        <v>0.10181378476420798</v>
      </c>
      <c r="AS73" s="26">
        <f t="shared" si="3"/>
        <v>0.10869308101714961</v>
      </c>
      <c r="AT73" s="26">
        <f t="shared" si="3"/>
        <v>0.11156685808039377</v>
      </c>
      <c r="AU73" s="26">
        <f t="shared" si="3"/>
        <v>0.11325581395348837</v>
      </c>
      <c r="AV73" s="26">
        <f t="shared" si="3"/>
        <v>0.12734038841725781</v>
      </c>
      <c r="AW73" s="26">
        <f t="shared" si="3"/>
        <v>0.12937263447643077</v>
      </c>
      <c r="AX73" s="26">
        <f t="shared" si="3"/>
        <v>0.13380691743332945</v>
      </c>
      <c r="AY73" s="26">
        <f t="shared" si="3"/>
        <v>0.14246509963011575</v>
      </c>
      <c r="AZ73" s="26">
        <f t="shared" si="3"/>
        <v>0.1432452457396888</v>
      </c>
      <c r="BA73" s="26">
        <f t="shared" si="3"/>
        <v>0.14629817444219068</v>
      </c>
      <c r="BB73" s="26">
        <f t="shared" si="3"/>
        <v>0.14673340358271866</v>
      </c>
      <c r="BC73" s="26">
        <f t="shared" si="3"/>
        <v>0.14200635256749602</v>
      </c>
      <c r="BD73" s="26">
        <f t="shared" si="3"/>
        <v>0.14652317880794702</v>
      </c>
      <c r="BE73" s="26">
        <f t="shared" si="3"/>
        <v>0.14921612541993282</v>
      </c>
      <c r="BF73" s="26">
        <f t="shared" si="3"/>
        <v>0.14636283961437335</v>
      </c>
      <c r="BG73" s="26">
        <f t="shared" si="3"/>
        <v>0.14026377036462373</v>
      </c>
      <c r="BH73" s="26">
        <f t="shared" si="3"/>
        <v>0.14467359280508607</v>
      </c>
      <c r="BI73" s="26">
        <f t="shared" si="3"/>
        <v>0.13826522371183977</v>
      </c>
      <c r="BJ73" s="26">
        <f t="shared" si="3"/>
        <v>0.12497908649824327</v>
      </c>
      <c r="BK73" s="26">
        <f t="shared" si="3"/>
        <v>0.12773789803055402</v>
      </c>
      <c r="BL73" s="26">
        <f t="shared" si="3"/>
        <v>0.11897863093082217</v>
      </c>
      <c r="BM73" s="26">
        <f t="shared" si="3"/>
        <v>0.11449676823638043</v>
      </c>
      <c r="BN73" s="26">
        <f t="shared" si="3"/>
        <v>0.10917782026768642</v>
      </c>
      <c r="BO73" s="26">
        <f t="shared" si="3"/>
        <v>0.10705741626794259</v>
      </c>
      <c r="BP73" s="26">
        <f t="shared" si="3"/>
        <v>0.10552869455539206</v>
      </c>
      <c r="BQ73" s="26">
        <f t="shared" si="3"/>
        <v>0.10967269174401563</v>
      </c>
      <c r="BR73" s="26">
        <f t="shared" si="3"/>
        <v>9.9380421313506814E-2</v>
      </c>
      <c r="BS73" s="26">
        <f t="shared" si="3"/>
        <v>0.10239491691104595</v>
      </c>
      <c r="BT73" s="26">
        <f t="shared" si="3"/>
        <v>9.0153613699320068E-2</v>
      </c>
      <c r="BU73" s="26">
        <f t="shared" si="3"/>
        <v>8.4600497649986173E-2</v>
      </c>
      <c r="BV73" s="26">
        <f t="shared" si="3"/>
        <v>7.4903261470425656E-2</v>
      </c>
      <c r="BW73" s="26">
        <f t="shared" si="3"/>
        <v>7.7470355731225293E-2</v>
      </c>
      <c r="BX73" s="26">
        <f t="shared" si="3"/>
        <v>7.2399445214979194E-2</v>
      </c>
      <c r="BY73" s="26">
        <f t="shared" si="3"/>
        <v>6.3943161634103018E-2</v>
      </c>
      <c r="BZ73" s="26">
        <f t="shared" si="3"/>
        <v>5.5260693100218548E-2</v>
      </c>
      <c r="CA73" s="26">
        <f t="shared" si="3"/>
        <v>5.5302537410540011E-2</v>
      </c>
      <c r="CB73" s="26">
        <f t="shared" si="3"/>
        <v>4.405286343612335E-2</v>
      </c>
      <c r="CC73" s="26">
        <f t="shared" si="3"/>
        <v>4.4031647746818024E-2</v>
      </c>
      <c r="CD73" s="26">
        <f t="shared" si="3"/>
        <v>3.7278320665942818E-2</v>
      </c>
      <c r="CE73" s="26">
        <f t="shared" si="1"/>
        <v>3.0666196686640817E-2</v>
      </c>
      <c r="CF73" s="26">
        <f t="shared" si="1"/>
        <v>3.7824207492795386E-2</v>
      </c>
      <c r="CG73" s="26">
        <f t="shared" si="1"/>
        <v>3.7757882444530946E-2</v>
      </c>
      <c r="CH73" s="26">
        <f t="shared" si="1"/>
        <v>3.1441048034934499E-2</v>
      </c>
      <c r="CI73" s="26">
        <f t="shared" si="1"/>
        <v>2.6240458015267174E-2</v>
      </c>
      <c r="CJ73" s="26">
        <f t="shared" si="1"/>
        <v>2.6003391746749576E-2</v>
      </c>
      <c r="CK73" s="26">
        <f t="shared" si="1"/>
        <v>1.9788918205804751E-2</v>
      </c>
      <c r="CL73" s="26">
        <f t="shared" si="1"/>
        <v>1.9402985074626865E-2</v>
      </c>
      <c r="CM73" s="26">
        <f t="shared" si="1"/>
        <v>2.2968197879858657E-2</v>
      </c>
      <c r="CN73" s="26">
        <f t="shared" si="1"/>
        <v>2.3834196891191709E-2</v>
      </c>
      <c r="CO73" s="26">
        <f t="shared" si="1"/>
        <v>1.7434620174346202E-2</v>
      </c>
      <c r="CP73" s="26">
        <f t="shared" si="1"/>
        <v>2.0989505247376312E-2</v>
      </c>
      <c r="CQ73" s="26">
        <f t="shared" si="1"/>
        <v>2.2964509394572025E-2</v>
      </c>
      <c r="CR73" s="26">
        <f t="shared" si="1"/>
        <v>7.3800738007380072E-3</v>
      </c>
      <c r="CS73" s="26">
        <f t="shared" si="1"/>
        <v>2.1551724137931036E-2</v>
      </c>
      <c r="CT73" s="26">
        <f t="shared" si="1"/>
        <v>2.185792349726776E-2</v>
      </c>
      <c r="CU73" s="26">
        <f t="shared" si="1"/>
        <v>2.4539877300613498E-2</v>
      </c>
      <c r="CV73" s="26">
        <f t="shared" si="1"/>
        <v>7.246376811594203E-3</v>
      </c>
      <c r="CW73" s="26">
        <f t="shared" si="1"/>
        <v>2.3809523809523808E-2</v>
      </c>
      <c r="CX73" s="26">
        <f t="shared" si="1"/>
        <v>1.6666666666666666E-2</v>
      </c>
      <c r="CY73" s="26">
        <f t="shared" si="1"/>
        <v>3.2258064516129031E-2</v>
      </c>
      <c r="CZ73" s="26">
        <f t="shared" si="1"/>
        <v>0.04</v>
      </c>
      <c r="DA73" s="26">
        <f t="shared" si="1"/>
        <v>6.25E-2</v>
      </c>
      <c r="DB73" s="26">
        <f t="shared" si="1"/>
        <v>0</v>
      </c>
      <c r="DC73" s="26">
        <f t="shared" si="1"/>
        <v>0</v>
      </c>
      <c r="DD73" s="26">
        <f t="shared" si="1"/>
        <v>0</v>
      </c>
      <c r="DE73" s="26">
        <f t="shared" si="1"/>
        <v>0</v>
      </c>
      <c r="DF73" s="26">
        <f t="shared" si="1"/>
        <v>0</v>
      </c>
      <c r="DG73" s="12">
        <v>32668</v>
      </c>
    </row>
    <row r="74" spans="2:111" x14ac:dyDescent="0.25">
      <c r="B74" t="s">
        <v>175</v>
      </c>
      <c r="C74" t="s">
        <v>170</v>
      </c>
      <c r="D74" s="1">
        <f t="shared" si="2"/>
        <v>0</v>
      </c>
      <c r="E74" s="1">
        <f t="shared" si="2"/>
        <v>0</v>
      </c>
      <c r="F74" s="1">
        <f t="shared" si="2"/>
        <v>0</v>
      </c>
      <c r="G74" s="1">
        <f t="shared" si="2"/>
        <v>0</v>
      </c>
      <c r="H74" s="1">
        <f t="shared" si="2"/>
        <v>0</v>
      </c>
      <c r="I74" s="1">
        <f t="shared" si="2"/>
        <v>0</v>
      </c>
      <c r="J74" s="1">
        <f t="shared" si="2"/>
        <v>0</v>
      </c>
      <c r="K74" s="1">
        <f t="shared" si="2"/>
        <v>0</v>
      </c>
      <c r="L74" s="1">
        <f t="shared" si="2"/>
        <v>0</v>
      </c>
      <c r="M74" s="1">
        <f t="shared" si="2"/>
        <v>0</v>
      </c>
      <c r="N74" s="1">
        <f t="shared" si="2"/>
        <v>0</v>
      </c>
      <c r="O74" s="1">
        <f t="shared" si="2"/>
        <v>0</v>
      </c>
      <c r="P74" s="1">
        <f t="shared" si="2"/>
        <v>0</v>
      </c>
      <c r="Q74" s="1">
        <f t="shared" si="2"/>
        <v>0</v>
      </c>
      <c r="R74" s="1">
        <f t="shared" si="2"/>
        <v>0</v>
      </c>
      <c r="S74" s="1">
        <f t="shared" si="2"/>
        <v>0</v>
      </c>
      <c r="T74" s="1">
        <f t="shared" si="3"/>
        <v>0</v>
      </c>
      <c r="U74" s="1">
        <f t="shared" si="3"/>
        <v>0</v>
      </c>
      <c r="V74" s="1">
        <f t="shared" si="3"/>
        <v>0</v>
      </c>
      <c r="W74" s="1">
        <f t="shared" si="3"/>
        <v>0</v>
      </c>
      <c r="X74" s="1">
        <f t="shared" si="3"/>
        <v>1.6144656118824668E-4</v>
      </c>
      <c r="Y74" s="1">
        <f t="shared" si="3"/>
        <v>1.6377333770062233E-4</v>
      </c>
      <c r="Z74" s="1">
        <f t="shared" si="3"/>
        <v>1.6175994823681658E-4</v>
      </c>
      <c r="AA74" s="1">
        <f t="shared" si="3"/>
        <v>3.2388663967611336E-4</v>
      </c>
      <c r="AB74" s="1">
        <f t="shared" si="3"/>
        <v>7.6487685482637294E-4</v>
      </c>
      <c r="AC74" s="1">
        <f t="shared" si="3"/>
        <v>1.0805804260574251E-3</v>
      </c>
      <c r="AD74" s="1">
        <f t="shared" si="3"/>
        <v>1.1799410029498525E-3</v>
      </c>
      <c r="AE74" s="1">
        <f t="shared" si="3"/>
        <v>7.1113639596074522E-4</v>
      </c>
      <c r="AF74" s="1">
        <f t="shared" si="3"/>
        <v>1.4895057549085984E-3</v>
      </c>
      <c r="AG74" s="1">
        <f t="shared" si="3"/>
        <v>2.2448171134292882E-3</v>
      </c>
      <c r="AH74" s="1">
        <f t="shared" si="3"/>
        <v>2.384421777718903E-3</v>
      </c>
      <c r="AI74" s="1">
        <f t="shared" si="3"/>
        <v>2.3706045041485581E-3</v>
      </c>
      <c r="AJ74" s="1">
        <f t="shared" si="3"/>
        <v>2.3346303501945525E-3</v>
      </c>
      <c r="AK74" s="1">
        <f t="shared" si="3"/>
        <v>1.961297071129707E-3</v>
      </c>
      <c r="AL74" s="1">
        <f t="shared" si="3"/>
        <v>2.6007802340702211E-3</v>
      </c>
      <c r="AM74" s="1">
        <f t="shared" si="3"/>
        <v>3.2014342425406581E-3</v>
      </c>
      <c r="AN74" s="1">
        <f t="shared" si="3"/>
        <v>3.1413612565445027E-3</v>
      </c>
      <c r="AO74" s="1">
        <f t="shared" si="3"/>
        <v>3.90625E-3</v>
      </c>
      <c r="AP74" s="1">
        <f t="shared" si="3"/>
        <v>4.0796142910124863E-3</v>
      </c>
      <c r="AQ74" s="1">
        <f t="shared" si="3"/>
        <v>4.5508982035928148E-3</v>
      </c>
      <c r="AR74" s="1">
        <f t="shared" si="3"/>
        <v>3.7484885126964932E-3</v>
      </c>
      <c r="AS74" s="1">
        <f t="shared" si="3"/>
        <v>2.9568302779420462E-3</v>
      </c>
      <c r="AT74" s="1">
        <f t="shared" si="3"/>
        <v>4.4532989569905073E-3</v>
      </c>
      <c r="AU74" s="1">
        <f t="shared" si="3"/>
        <v>4.5348837209302321E-3</v>
      </c>
      <c r="AV74" s="1">
        <f t="shared" si="3"/>
        <v>5.116874055122689E-3</v>
      </c>
      <c r="AW74" s="1">
        <f t="shared" si="3"/>
        <v>4.3582979699506828E-3</v>
      </c>
      <c r="AX74" s="1">
        <f t="shared" si="3"/>
        <v>6.8708512868289277E-3</v>
      </c>
      <c r="AY74" s="1">
        <f t="shared" si="3"/>
        <v>4.7727001551127546E-3</v>
      </c>
      <c r="AZ74" s="1">
        <f t="shared" si="3"/>
        <v>2.2227710545813782E-3</v>
      </c>
      <c r="BA74" s="1">
        <f t="shared" si="3"/>
        <v>2.9158215010141987E-3</v>
      </c>
      <c r="BB74" s="1">
        <f t="shared" si="3"/>
        <v>4.2149631190727078E-3</v>
      </c>
      <c r="BC74" s="1">
        <f t="shared" si="3"/>
        <v>4.1026998411858124E-3</v>
      </c>
      <c r="BD74" s="1">
        <f t="shared" si="3"/>
        <v>5.6567328918322298E-3</v>
      </c>
      <c r="BE74" s="1">
        <f t="shared" si="3"/>
        <v>5.5991041433370659E-3</v>
      </c>
      <c r="BF74" s="1">
        <f t="shared" si="3"/>
        <v>3.2135553607946245E-3</v>
      </c>
      <c r="BG74" s="1">
        <f t="shared" si="3"/>
        <v>3.4134988363072149E-3</v>
      </c>
      <c r="BH74" s="1">
        <f t="shared" si="3"/>
        <v>2.9461932082493411E-3</v>
      </c>
      <c r="BI74" s="1">
        <f t="shared" si="3"/>
        <v>2.7459214989500888E-3</v>
      </c>
      <c r="BJ74" s="1">
        <f t="shared" si="3"/>
        <v>3.0115442529697173E-3</v>
      </c>
      <c r="BK74" s="1">
        <f t="shared" si="3"/>
        <v>2.5768452052273147E-3</v>
      </c>
      <c r="BL74" s="1">
        <f t="shared" si="3"/>
        <v>2.897500905469033E-3</v>
      </c>
      <c r="BM74" s="1">
        <f t="shared" si="3"/>
        <v>3.6934441366574329E-3</v>
      </c>
      <c r="BN74" s="1">
        <f t="shared" si="3"/>
        <v>4.9713193116634798E-3</v>
      </c>
      <c r="BO74" s="1">
        <f t="shared" si="3"/>
        <v>2.3923444976076554E-3</v>
      </c>
      <c r="BP74" s="1">
        <f t="shared" si="3"/>
        <v>2.1021652301870925E-3</v>
      </c>
      <c r="BQ74" s="1">
        <f t="shared" si="3"/>
        <v>0</v>
      </c>
      <c r="BR74" s="1">
        <f t="shared" si="3"/>
        <v>0</v>
      </c>
      <c r="BS74" s="1">
        <f t="shared" si="3"/>
        <v>0</v>
      </c>
      <c r="BT74" s="1">
        <f t="shared" si="3"/>
        <v>0</v>
      </c>
      <c r="BU74" s="1">
        <f t="shared" si="3"/>
        <v>0</v>
      </c>
      <c r="BV74" s="1">
        <f t="shared" si="3"/>
        <v>0</v>
      </c>
      <c r="BW74" s="1">
        <f t="shared" si="3"/>
        <v>0</v>
      </c>
      <c r="BX74" s="1">
        <f t="shared" si="3"/>
        <v>0</v>
      </c>
      <c r="BY74" s="1">
        <f t="shared" si="3"/>
        <v>0</v>
      </c>
      <c r="BZ74" s="1">
        <f t="shared" si="3"/>
        <v>0</v>
      </c>
      <c r="CA74" s="1">
        <f t="shared" si="3"/>
        <v>0</v>
      </c>
      <c r="CB74" s="1">
        <f t="shared" si="3"/>
        <v>0</v>
      </c>
      <c r="CC74" s="1">
        <f t="shared" si="3"/>
        <v>0</v>
      </c>
      <c r="CD74" s="1">
        <f t="shared" si="3"/>
        <v>0</v>
      </c>
      <c r="CE74" s="1">
        <f t="shared" si="1"/>
        <v>0</v>
      </c>
      <c r="CF74" s="1">
        <f t="shared" si="1"/>
        <v>0</v>
      </c>
      <c r="CG74" s="1">
        <f t="shared" si="1"/>
        <v>0</v>
      </c>
      <c r="CH74" s="1">
        <f t="shared" si="1"/>
        <v>0</v>
      </c>
      <c r="CI74" s="1">
        <f t="shared" si="1"/>
        <v>0</v>
      </c>
      <c r="CJ74" s="1">
        <f t="shared" si="1"/>
        <v>0</v>
      </c>
      <c r="CK74" s="1">
        <f t="shared" si="1"/>
        <v>0</v>
      </c>
      <c r="CL74" s="1">
        <f t="shared" si="1"/>
        <v>0</v>
      </c>
      <c r="CM74" s="1">
        <f t="shared" si="1"/>
        <v>0</v>
      </c>
      <c r="CN74" s="1">
        <f t="shared" si="1"/>
        <v>0</v>
      </c>
      <c r="CO74" s="1">
        <f t="shared" si="1"/>
        <v>0</v>
      </c>
      <c r="CP74" s="1">
        <f t="shared" si="1"/>
        <v>0</v>
      </c>
      <c r="CQ74" s="1">
        <f t="shared" si="1"/>
        <v>0</v>
      </c>
      <c r="CR74" s="1">
        <f t="shared" si="1"/>
        <v>0</v>
      </c>
      <c r="CS74" s="1">
        <f t="shared" si="1"/>
        <v>0</v>
      </c>
      <c r="CT74" s="1">
        <f t="shared" si="1"/>
        <v>0</v>
      </c>
      <c r="CU74" s="1">
        <f t="shared" si="1"/>
        <v>0</v>
      </c>
      <c r="CV74" s="1">
        <f t="shared" si="1"/>
        <v>0</v>
      </c>
      <c r="CW74" s="1">
        <f t="shared" si="1"/>
        <v>0</v>
      </c>
      <c r="CX74" s="1">
        <f t="shared" si="1"/>
        <v>0</v>
      </c>
      <c r="CY74" s="1">
        <f t="shared" si="1"/>
        <v>0</v>
      </c>
      <c r="CZ74" s="1">
        <f t="shared" si="1"/>
        <v>0</v>
      </c>
      <c r="DA74" s="1">
        <f t="shared" si="1"/>
        <v>0</v>
      </c>
      <c r="DB74" s="1">
        <f t="shared" si="1"/>
        <v>0</v>
      </c>
      <c r="DC74" s="1">
        <f t="shared" si="1"/>
        <v>0</v>
      </c>
      <c r="DD74" s="1">
        <f t="shared" si="1"/>
        <v>0</v>
      </c>
      <c r="DE74" s="1">
        <f t="shared" si="1"/>
        <v>0</v>
      </c>
      <c r="DF74" s="1">
        <f t="shared" si="1"/>
        <v>0</v>
      </c>
      <c r="DG74">
        <v>992</v>
      </c>
    </row>
    <row r="75" spans="2:111" x14ac:dyDescent="0.25">
      <c r="B75" t="s">
        <v>17</v>
      </c>
      <c r="D75">
        <v>5792</v>
      </c>
      <c r="E75">
        <v>5738</v>
      </c>
      <c r="F75">
        <v>5724</v>
      </c>
      <c r="G75">
        <v>5784</v>
      </c>
      <c r="H75">
        <v>5856</v>
      </c>
      <c r="I75">
        <v>5713</v>
      </c>
      <c r="J75">
        <v>5765</v>
      </c>
      <c r="K75">
        <v>5713</v>
      </c>
      <c r="L75">
        <v>5771</v>
      </c>
      <c r="M75">
        <v>5859</v>
      </c>
      <c r="N75">
        <v>6186</v>
      </c>
      <c r="O75">
        <v>6109</v>
      </c>
      <c r="P75">
        <v>6003</v>
      </c>
      <c r="Q75">
        <v>6190</v>
      </c>
      <c r="R75">
        <v>6434</v>
      </c>
      <c r="S75">
        <v>6171</v>
      </c>
      <c r="T75">
        <v>6272</v>
      </c>
      <c r="U75">
        <v>6152</v>
      </c>
      <c r="V75">
        <v>6048</v>
      </c>
      <c r="W75">
        <v>5892</v>
      </c>
      <c r="X75">
        <v>6194</v>
      </c>
      <c r="Y75">
        <v>6106</v>
      </c>
      <c r="Z75">
        <v>6182</v>
      </c>
      <c r="AA75">
        <v>6175</v>
      </c>
      <c r="AB75">
        <v>6537</v>
      </c>
      <c r="AC75">
        <v>6478</v>
      </c>
      <c r="AD75">
        <v>6780</v>
      </c>
      <c r="AE75">
        <v>7031</v>
      </c>
      <c r="AF75">
        <v>7385</v>
      </c>
      <c r="AG75">
        <v>7573</v>
      </c>
      <c r="AH75">
        <v>7549</v>
      </c>
      <c r="AI75">
        <v>7593</v>
      </c>
      <c r="AJ75">
        <v>7710</v>
      </c>
      <c r="AK75">
        <v>7648</v>
      </c>
      <c r="AL75">
        <v>7690</v>
      </c>
      <c r="AM75">
        <v>7809</v>
      </c>
      <c r="AN75">
        <v>7640</v>
      </c>
      <c r="AO75">
        <v>7680</v>
      </c>
      <c r="AP75">
        <v>8089</v>
      </c>
      <c r="AQ75">
        <v>8350</v>
      </c>
      <c r="AR75">
        <v>8270</v>
      </c>
      <c r="AS75">
        <v>8455</v>
      </c>
      <c r="AT75">
        <v>8533</v>
      </c>
      <c r="AU75">
        <v>8600</v>
      </c>
      <c r="AV75">
        <v>8599</v>
      </c>
      <c r="AW75">
        <v>8719</v>
      </c>
      <c r="AX75">
        <v>8587</v>
      </c>
      <c r="AY75">
        <v>8381</v>
      </c>
      <c r="AZ75">
        <v>8098</v>
      </c>
      <c r="BA75">
        <v>7888</v>
      </c>
      <c r="BB75">
        <v>7592</v>
      </c>
      <c r="BC75">
        <v>7556</v>
      </c>
      <c r="BD75">
        <v>7248</v>
      </c>
      <c r="BE75">
        <v>7144</v>
      </c>
      <c r="BF75">
        <v>6846</v>
      </c>
      <c r="BG75">
        <v>6445</v>
      </c>
      <c r="BH75">
        <v>6449</v>
      </c>
      <c r="BI75">
        <v>6191</v>
      </c>
      <c r="BJ75">
        <v>5977</v>
      </c>
      <c r="BK75">
        <v>5433</v>
      </c>
      <c r="BL75">
        <v>5522</v>
      </c>
      <c r="BM75">
        <v>5415</v>
      </c>
      <c r="BN75">
        <v>5230</v>
      </c>
      <c r="BO75">
        <v>5016</v>
      </c>
      <c r="BP75">
        <v>4757</v>
      </c>
      <c r="BQ75">
        <v>4094</v>
      </c>
      <c r="BR75">
        <v>4035</v>
      </c>
      <c r="BS75">
        <v>4092</v>
      </c>
      <c r="BT75">
        <v>3971</v>
      </c>
      <c r="BU75">
        <v>3617</v>
      </c>
      <c r="BV75">
        <v>3618</v>
      </c>
      <c r="BW75">
        <v>3795</v>
      </c>
      <c r="BX75">
        <v>3605</v>
      </c>
      <c r="BY75">
        <v>3378</v>
      </c>
      <c r="BZ75">
        <v>3203</v>
      </c>
      <c r="CA75">
        <v>3074</v>
      </c>
      <c r="CB75">
        <v>2951</v>
      </c>
      <c r="CC75">
        <v>2907</v>
      </c>
      <c r="CD75">
        <v>2763</v>
      </c>
      <c r="CE75">
        <v>2837</v>
      </c>
      <c r="CF75">
        <v>2776</v>
      </c>
      <c r="CG75">
        <v>2569</v>
      </c>
      <c r="CH75">
        <v>2290</v>
      </c>
      <c r="CI75">
        <v>2096</v>
      </c>
      <c r="CJ75">
        <v>1769</v>
      </c>
      <c r="CK75">
        <v>1516</v>
      </c>
      <c r="CL75">
        <v>1340</v>
      </c>
      <c r="CM75">
        <v>1132</v>
      </c>
      <c r="CN75">
        <v>965</v>
      </c>
      <c r="CO75">
        <v>803</v>
      </c>
      <c r="CP75">
        <v>667</v>
      </c>
      <c r="CQ75">
        <v>479</v>
      </c>
      <c r="CR75">
        <v>271</v>
      </c>
      <c r="CS75">
        <v>232</v>
      </c>
      <c r="CT75">
        <v>183</v>
      </c>
      <c r="CU75">
        <v>163</v>
      </c>
      <c r="CV75">
        <v>138</v>
      </c>
      <c r="CW75">
        <v>84</v>
      </c>
      <c r="CX75">
        <v>60</v>
      </c>
      <c r="CY75">
        <v>31</v>
      </c>
      <c r="CZ75">
        <v>25</v>
      </c>
      <c r="DA75">
        <v>16</v>
      </c>
      <c r="DB75">
        <v>16</v>
      </c>
      <c r="DC75">
        <v>5</v>
      </c>
      <c r="DD75">
        <v>1</v>
      </c>
      <c r="DE75">
        <v>1</v>
      </c>
      <c r="DF75">
        <v>3</v>
      </c>
      <c r="DG75">
        <v>511893</v>
      </c>
    </row>
    <row r="78" spans="2:111" x14ac:dyDescent="0.25">
      <c r="B78" t="s">
        <v>171</v>
      </c>
      <c r="C78" t="s">
        <v>164</v>
      </c>
      <c r="D78" s="8">
        <f>D68</f>
        <v>1</v>
      </c>
      <c r="E78" s="8">
        <f t="shared" ref="E78:BP78" si="4">E68</f>
        <v>1</v>
      </c>
      <c r="F78" s="8">
        <f t="shared" si="4"/>
        <v>1</v>
      </c>
      <c r="G78" s="8">
        <f t="shared" si="4"/>
        <v>1</v>
      </c>
      <c r="H78" s="8">
        <f t="shared" si="4"/>
        <v>1</v>
      </c>
      <c r="I78" s="8">
        <f t="shared" si="4"/>
        <v>1</v>
      </c>
      <c r="J78" s="8">
        <f t="shared" si="4"/>
        <v>1</v>
      </c>
      <c r="K78" s="8">
        <f t="shared" si="4"/>
        <v>1</v>
      </c>
      <c r="L78" s="8">
        <f t="shared" si="4"/>
        <v>1</v>
      </c>
      <c r="M78" s="8">
        <f t="shared" si="4"/>
        <v>1</v>
      </c>
      <c r="N78" s="8">
        <f t="shared" si="4"/>
        <v>1</v>
      </c>
      <c r="O78" s="8">
        <f t="shared" si="4"/>
        <v>1</v>
      </c>
      <c r="P78" s="8">
        <f t="shared" si="4"/>
        <v>1</v>
      </c>
      <c r="Q78" s="8">
        <f t="shared" si="4"/>
        <v>1</v>
      </c>
      <c r="R78" s="8">
        <f t="shared" si="4"/>
        <v>1</v>
      </c>
      <c r="S78" s="8">
        <f t="shared" si="4"/>
        <v>1</v>
      </c>
      <c r="T78" s="8">
        <f t="shared" si="4"/>
        <v>1</v>
      </c>
      <c r="U78" s="8">
        <f t="shared" si="4"/>
        <v>0.9995123537061118</v>
      </c>
      <c r="V78" s="8">
        <f t="shared" si="4"/>
        <v>0.99322089947089942</v>
      </c>
      <c r="W78" s="8">
        <f t="shared" si="4"/>
        <v>0.98625254582484723</v>
      </c>
      <c r="X78" s="8">
        <f t="shared" si="4"/>
        <v>0.97755892799483368</v>
      </c>
      <c r="Y78" s="8">
        <f t="shared" si="4"/>
        <v>0.95528987880773009</v>
      </c>
      <c r="Z78" s="8">
        <f t="shared" si="4"/>
        <v>0.92267874474280165</v>
      </c>
      <c r="AA78" s="8">
        <f t="shared" si="4"/>
        <v>0.90364372469635623</v>
      </c>
      <c r="AB78" s="8">
        <f t="shared" si="4"/>
        <v>0.85742695426036408</v>
      </c>
      <c r="AC78" s="8">
        <f t="shared" si="4"/>
        <v>0.81861685705464649</v>
      </c>
      <c r="AD78" s="8">
        <f t="shared" si="4"/>
        <v>0.7691740412979351</v>
      </c>
      <c r="AE78" s="8">
        <f t="shared" si="4"/>
        <v>0.7044517138387143</v>
      </c>
      <c r="AF78" s="8">
        <f t="shared" si="4"/>
        <v>0.64454976303317535</v>
      </c>
      <c r="AG78" s="8">
        <f t="shared" si="4"/>
        <v>0.59223557374884461</v>
      </c>
      <c r="AH78" s="8">
        <f t="shared" si="4"/>
        <v>0.53371307457941453</v>
      </c>
      <c r="AI78" s="8">
        <f t="shared" si="4"/>
        <v>0.47293559857763728</v>
      </c>
      <c r="AJ78" s="8">
        <f t="shared" si="4"/>
        <v>0.44059662775616082</v>
      </c>
      <c r="AK78" s="8">
        <f t="shared" si="4"/>
        <v>0.38362970711297073</v>
      </c>
      <c r="AL78" s="8">
        <f t="shared" si="4"/>
        <v>0.34642392717815346</v>
      </c>
      <c r="AM78" s="8">
        <f t="shared" si="4"/>
        <v>0.32257651427839673</v>
      </c>
      <c r="AN78" s="8">
        <f t="shared" si="4"/>
        <v>0.29123036649214662</v>
      </c>
      <c r="AO78" s="8">
        <f t="shared" si="4"/>
        <v>0.27421875000000001</v>
      </c>
      <c r="AP78" s="8">
        <f t="shared" si="4"/>
        <v>0.25553220422796391</v>
      </c>
      <c r="AQ78" s="8">
        <f t="shared" si="4"/>
        <v>0.23221556886227546</v>
      </c>
      <c r="AR78" s="8">
        <f t="shared" si="4"/>
        <v>0.21741233373639662</v>
      </c>
      <c r="AS78" s="8">
        <f t="shared" si="4"/>
        <v>0.20082791247782378</v>
      </c>
      <c r="AT78" s="8">
        <f t="shared" si="4"/>
        <v>0.19407008086253369</v>
      </c>
      <c r="AU78" s="8">
        <f t="shared" si="4"/>
        <v>0.17639534883720931</v>
      </c>
      <c r="AV78" s="8">
        <f t="shared" si="4"/>
        <v>0.1746714734271427</v>
      </c>
      <c r="AW78" s="8">
        <f t="shared" si="4"/>
        <v>0.16412432618419542</v>
      </c>
      <c r="AX78" s="8">
        <f t="shared" si="4"/>
        <v>0.15057645277745429</v>
      </c>
      <c r="AY78" s="8">
        <f t="shared" si="4"/>
        <v>0.13697649445173607</v>
      </c>
      <c r="AZ78" s="8">
        <f t="shared" si="4"/>
        <v>0.12990861941220055</v>
      </c>
      <c r="BA78" s="8">
        <f t="shared" si="4"/>
        <v>0.12335192697768763</v>
      </c>
      <c r="BB78" s="8">
        <f t="shared" si="4"/>
        <v>0.12315595363540568</v>
      </c>
      <c r="BC78" s="8">
        <f t="shared" si="4"/>
        <v>0.11514028586553732</v>
      </c>
      <c r="BD78" s="8">
        <f t="shared" si="4"/>
        <v>0.10927152317880795</v>
      </c>
      <c r="BE78" s="8">
        <f t="shared" si="4"/>
        <v>0.10162374020156775</v>
      </c>
      <c r="BF78" s="8">
        <f t="shared" si="4"/>
        <v>9.5676307332749053E-2</v>
      </c>
      <c r="BG78" s="8">
        <f t="shared" si="4"/>
        <v>9.1078355314197057E-2</v>
      </c>
      <c r="BH78" s="8">
        <f t="shared" si="4"/>
        <v>9.0246549852690344E-2</v>
      </c>
      <c r="BI78" s="8">
        <f t="shared" si="4"/>
        <v>8.8031012760458729E-2</v>
      </c>
      <c r="BJ78" s="8">
        <f t="shared" si="4"/>
        <v>7.7630918520997155E-2</v>
      </c>
      <c r="BK78" s="8">
        <f t="shared" si="4"/>
        <v>8.1170623964660404E-2</v>
      </c>
      <c r="BL78" s="8">
        <f t="shared" si="4"/>
        <v>7.370517928286853E-2</v>
      </c>
      <c r="BM78" s="8">
        <f t="shared" si="4"/>
        <v>7.0175438596491224E-2</v>
      </c>
      <c r="BN78" s="8">
        <f t="shared" si="4"/>
        <v>6.8642447418738053E-2</v>
      </c>
      <c r="BO78" s="8">
        <f t="shared" si="4"/>
        <v>7.0175438596491224E-2</v>
      </c>
      <c r="BP78" s="8">
        <f t="shared" si="4"/>
        <v>6.2854740382594074E-2</v>
      </c>
      <c r="BQ78" s="8">
        <f t="shared" ref="BQ78:DF78" si="5">BQ68</f>
        <v>5.83781143136297E-2</v>
      </c>
      <c r="BR78" s="8">
        <f t="shared" si="5"/>
        <v>6.1710037174721191E-2</v>
      </c>
      <c r="BS78" s="8">
        <f t="shared" si="5"/>
        <v>6.4271749755620722E-2</v>
      </c>
      <c r="BT78" s="8">
        <f t="shared" si="5"/>
        <v>6.5726517250062955E-2</v>
      </c>
      <c r="BU78" s="8">
        <f t="shared" si="5"/>
        <v>6.4141553773845728E-2</v>
      </c>
      <c r="BV78" s="8">
        <f t="shared" si="5"/>
        <v>6.7440574903261469E-2</v>
      </c>
      <c r="BW78" s="8">
        <f t="shared" si="5"/>
        <v>5.6126482213438737E-2</v>
      </c>
      <c r="BX78" s="8">
        <f t="shared" si="5"/>
        <v>5.8807212205270458E-2</v>
      </c>
      <c r="BY78" s="8">
        <f t="shared" si="5"/>
        <v>6.216696269982238E-2</v>
      </c>
      <c r="BZ78" s="8">
        <f t="shared" si="5"/>
        <v>6.2129253824539495E-2</v>
      </c>
      <c r="CA78" s="8">
        <f t="shared" si="5"/>
        <v>6.7989590110605069E-2</v>
      </c>
      <c r="CB78" s="8">
        <f t="shared" si="5"/>
        <v>5.659098610640461E-2</v>
      </c>
      <c r="CC78" s="8">
        <f t="shared" si="5"/>
        <v>5.8479532163742687E-2</v>
      </c>
      <c r="CD78" s="8">
        <f t="shared" si="5"/>
        <v>5.8269996380745565E-2</v>
      </c>
      <c r="CE78" s="8">
        <f t="shared" si="5"/>
        <v>6.3094818470215017E-2</v>
      </c>
      <c r="CF78" s="8">
        <f t="shared" si="5"/>
        <v>5.6556195965417867E-2</v>
      </c>
      <c r="CG78" s="8">
        <f t="shared" si="5"/>
        <v>5.9945504087193457E-2</v>
      </c>
      <c r="CH78" s="8">
        <f t="shared" si="5"/>
        <v>6.3755458515283844E-2</v>
      </c>
      <c r="CI78" s="8">
        <f t="shared" si="5"/>
        <v>6.4408396946564889E-2</v>
      </c>
      <c r="CJ78" s="8">
        <f t="shared" si="5"/>
        <v>6.4443188241944602E-2</v>
      </c>
      <c r="CK78" s="8">
        <f t="shared" si="5"/>
        <v>7.7176781002638528E-2</v>
      </c>
      <c r="CL78" s="8">
        <f t="shared" si="5"/>
        <v>7.0895522388059698E-2</v>
      </c>
      <c r="CM78" s="8">
        <f t="shared" si="5"/>
        <v>5.918727915194346E-2</v>
      </c>
      <c r="CN78" s="8">
        <f t="shared" si="5"/>
        <v>8.4974093264248707E-2</v>
      </c>
      <c r="CO78" s="8">
        <f t="shared" si="5"/>
        <v>8.4682440846824414E-2</v>
      </c>
      <c r="CP78" s="8">
        <f t="shared" si="5"/>
        <v>7.9460269865067462E-2</v>
      </c>
      <c r="CQ78" s="8">
        <f t="shared" si="5"/>
        <v>7.9331941544885182E-2</v>
      </c>
      <c r="CR78" s="8">
        <f t="shared" si="5"/>
        <v>8.1180811808118078E-2</v>
      </c>
      <c r="CS78" s="8">
        <f t="shared" si="5"/>
        <v>7.7586206896551727E-2</v>
      </c>
      <c r="CT78" s="8">
        <f t="shared" si="5"/>
        <v>0.10382513661202186</v>
      </c>
      <c r="CU78" s="8">
        <f t="shared" si="5"/>
        <v>5.5214723926380369E-2</v>
      </c>
      <c r="CV78" s="8">
        <f t="shared" si="5"/>
        <v>0.10144927536231885</v>
      </c>
      <c r="CW78" s="8">
        <f t="shared" si="5"/>
        <v>8.3333333333333329E-2</v>
      </c>
      <c r="CX78" s="8">
        <f t="shared" si="5"/>
        <v>0.13333333333333333</v>
      </c>
      <c r="CY78" s="8">
        <f t="shared" si="5"/>
        <v>9.6774193548387094E-2</v>
      </c>
      <c r="CZ78" s="8">
        <f t="shared" si="5"/>
        <v>0.08</v>
      </c>
      <c r="DA78" s="8">
        <f t="shared" si="5"/>
        <v>6.25E-2</v>
      </c>
      <c r="DB78" s="8">
        <f t="shared" si="5"/>
        <v>0</v>
      </c>
      <c r="DC78" s="8">
        <f t="shared" si="5"/>
        <v>0.2</v>
      </c>
      <c r="DD78" s="8">
        <f t="shared" si="5"/>
        <v>1</v>
      </c>
      <c r="DE78" s="8">
        <f t="shared" si="5"/>
        <v>0</v>
      </c>
      <c r="DF78" s="8">
        <f t="shared" si="5"/>
        <v>0</v>
      </c>
      <c r="DG78" s="8"/>
    </row>
    <row r="79" spans="2:111" x14ac:dyDescent="0.25">
      <c r="B79" t="s">
        <v>172</v>
      </c>
      <c r="C79" t="s">
        <v>438</v>
      </c>
      <c r="D79" s="8">
        <f>D69+D70</f>
        <v>0</v>
      </c>
      <c r="E79" s="8">
        <f t="shared" ref="E79:BP79" si="6">E69+E70</f>
        <v>0</v>
      </c>
      <c r="F79" s="8">
        <f t="shared" si="6"/>
        <v>0</v>
      </c>
      <c r="G79" s="8">
        <f t="shared" si="6"/>
        <v>0</v>
      </c>
      <c r="H79" s="8">
        <f t="shared" si="6"/>
        <v>0</v>
      </c>
      <c r="I79" s="8">
        <f t="shared" si="6"/>
        <v>0</v>
      </c>
      <c r="J79" s="8">
        <f t="shared" si="6"/>
        <v>0</v>
      </c>
      <c r="K79" s="8">
        <f t="shared" si="6"/>
        <v>0</v>
      </c>
      <c r="L79" s="8">
        <f t="shared" si="6"/>
        <v>0</v>
      </c>
      <c r="M79" s="8">
        <f t="shared" si="6"/>
        <v>0</v>
      </c>
      <c r="N79" s="8">
        <f t="shared" si="6"/>
        <v>0</v>
      </c>
      <c r="O79" s="8">
        <f t="shared" si="6"/>
        <v>0</v>
      </c>
      <c r="P79" s="8">
        <f t="shared" si="6"/>
        <v>0</v>
      </c>
      <c r="Q79" s="8">
        <f t="shared" si="6"/>
        <v>0</v>
      </c>
      <c r="R79" s="8">
        <f t="shared" si="6"/>
        <v>0</v>
      </c>
      <c r="S79" s="8">
        <f t="shared" si="6"/>
        <v>0</v>
      </c>
      <c r="T79" s="8">
        <f t="shared" si="6"/>
        <v>0</v>
      </c>
      <c r="U79" s="8">
        <f t="shared" si="6"/>
        <v>4.8764629388816646E-4</v>
      </c>
      <c r="V79" s="8">
        <f t="shared" si="6"/>
        <v>5.9523809523809521E-3</v>
      </c>
      <c r="W79" s="8">
        <f t="shared" si="6"/>
        <v>1.2389680923285811E-2</v>
      </c>
      <c r="X79" s="8">
        <f t="shared" si="6"/>
        <v>2.1795285760413306E-2</v>
      </c>
      <c r="Y79" s="8">
        <f t="shared" si="6"/>
        <v>4.2581067802161809E-2</v>
      </c>
      <c r="Z79" s="8">
        <f t="shared" si="6"/>
        <v>7.4086056292461983E-2</v>
      </c>
      <c r="AA79" s="8">
        <f t="shared" si="6"/>
        <v>9.1659919028340073E-2</v>
      </c>
      <c r="AB79" s="8">
        <f t="shared" si="6"/>
        <v>0.13553617867523329</v>
      </c>
      <c r="AC79" s="8">
        <f t="shared" si="6"/>
        <v>0.17073170731707316</v>
      </c>
      <c r="AD79" s="8">
        <f t="shared" si="6"/>
        <v>0.21828908554572271</v>
      </c>
      <c r="AE79" s="8">
        <f t="shared" si="6"/>
        <v>0.27876546721661216</v>
      </c>
      <c r="AF79" s="8">
        <f t="shared" si="6"/>
        <v>0.33364928909952607</v>
      </c>
      <c r="AG79" s="8">
        <f t="shared" si="6"/>
        <v>0.37963818830054141</v>
      </c>
      <c r="AH79" s="8">
        <f t="shared" si="6"/>
        <v>0.43422969929792027</v>
      </c>
      <c r="AI79" s="8">
        <f t="shared" si="6"/>
        <v>0.48307651784538386</v>
      </c>
      <c r="AJ79" s="8">
        <f t="shared" si="6"/>
        <v>0.51802853437094687</v>
      </c>
      <c r="AK79" s="8">
        <f t="shared" si="6"/>
        <v>0.56106171548117156</v>
      </c>
      <c r="AL79" s="8">
        <f t="shared" si="6"/>
        <v>0.59115734720416124</v>
      </c>
      <c r="AM79" s="8">
        <f t="shared" si="6"/>
        <v>0.60788833397362008</v>
      </c>
      <c r="AN79" s="8">
        <f t="shared" si="6"/>
        <v>0.62958115183246077</v>
      </c>
      <c r="AO79" s="8">
        <f t="shared" si="6"/>
        <v>0.63554687500000007</v>
      </c>
      <c r="AP79" s="8">
        <f t="shared" si="6"/>
        <v>0.64717517616516251</v>
      </c>
      <c r="AQ79" s="8">
        <f t="shared" si="6"/>
        <v>0.66095808383233534</v>
      </c>
      <c r="AR79" s="8">
        <f t="shared" si="6"/>
        <v>0.66880290205562276</v>
      </c>
      <c r="AS79" s="8">
        <f t="shared" si="6"/>
        <v>0.67983441750443518</v>
      </c>
      <c r="AT79" s="8">
        <f t="shared" si="6"/>
        <v>0.68041720379702331</v>
      </c>
      <c r="AU79" s="8">
        <f t="shared" si="6"/>
        <v>0.69348837209302328</v>
      </c>
      <c r="AV79" s="8">
        <f t="shared" si="6"/>
        <v>0.68042795673915568</v>
      </c>
      <c r="AW79" s="8">
        <f t="shared" si="6"/>
        <v>0.68872577130404855</v>
      </c>
      <c r="AX79" s="8">
        <f t="shared" si="6"/>
        <v>0.69581926167462449</v>
      </c>
      <c r="AY79" s="8">
        <f t="shared" si="6"/>
        <v>0.69920057272401859</v>
      </c>
      <c r="AZ79" s="8">
        <f t="shared" si="6"/>
        <v>0.70684119535687828</v>
      </c>
      <c r="BA79" s="8">
        <f t="shared" si="6"/>
        <v>0.70562880324543609</v>
      </c>
      <c r="BB79" s="8">
        <f t="shared" si="6"/>
        <v>0.70534773445732346</v>
      </c>
      <c r="BC79" s="8">
        <f t="shared" si="6"/>
        <v>0.71479618845950232</v>
      </c>
      <c r="BD79" s="8">
        <f t="shared" si="6"/>
        <v>0.71136865342163358</v>
      </c>
      <c r="BE79" s="8">
        <f t="shared" si="6"/>
        <v>0.71192609182530797</v>
      </c>
      <c r="BF79" s="8">
        <f t="shared" si="6"/>
        <v>0.71662284545720123</v>
      </c>
      <c r="BG79" s="8">
        <f t="shared" si="6"/>
        <v>0.72459270752521332</v>
      </c>
      <c r="BH79" s="8">
        <f t="shared" si="6"/>
        <v>0.72352302682586445</v>
      </c>
      <c r="BI79" s="8">
        <f t="shared" si="6"/>
        <v>0.72589242448715885</v>
      </c>
      <c r="BJ79" s="8">
        <f t="shared" si="6"/>
        <v>0.74067257821649657</v>
      </c>
      <c r="BK79" s="8">
        <f t="shared" si="6"/>
        <v>0.73108779679734959</v>
      </c>
      <c r="BL79" s="8">
        <f t="shared" si="6"/>
        <v>0.74139804418688882</v>
      </c>
      <c r="BM79" s="8">
        <f t="shared" si="6"/>
        <v>0.74145891043397971</v>
      </c>
      <c r="BN79" s="8">
        <f t="shared" si="6"/>
        <v>0.73403441682600379</v>
      </c>
      <c r="BO79" s="8">
        <f t="shared" si="6"/>
        <v>0.73425039872408293</v>
      </c>
      <c r="BP79" s="8">
        <f t="shared" si="6"/>
        <v>0.73512718099642627</v>
      </c>
      <c r="BQ79" s="8">
        <f t="shared" ref="BQ79:DF79" si="7">BQ69+BQ70</f>
        <v>0.72252076209086469</v>
      </c>
      <c r="BR79" s="8">
        <f t="shared" si="7"/>
        <v>0.71796778190830235</v>
      </c>
      <c r="BS79" s="8">
        <f t="shared" si="7"/>
        <v>0.70527859237536661</v>
      </c>
      <c r="BT79" s="8">
        <f t="shared" si="7"/>
        <v>0.6952908587257618</v>
      </c>
      <c r="BU79" s="8">
        <f t="shared" si="7"/>
        <v>0.68565109206524744</v>
      </c>
      <c r="BV79" s="8">
        <f t="shared" si="7"/>
        <v>0.67247097844112769</v>
      </c>
      <c r="BW79" s="8">
        <f t="shared" si="7"/>
        <v>0.66613965744400527</v>
      </c>
      <c r="BX79" s="8">
        <f t="shared" si="7"/>
        <v>0.64826629680998615</v>
      </c>
      <c r="BY79" s="8">
        <f t="shared" si="7"/>
        <v>0.63706335109532264</v>
      </c>
      <c r="BZ79" s="8">
        <f t="shared" si="7"/>
        <v>0.6153605994380269</v>
      </c>
      <c r="CA79" s="8">
        <f t="shared" si="7"/>
        <v>0.5936890045543266</v>
      </c>
      <c r="CB79" s="8">
        <f t="shared" si="7"/>
        <v>0.58454761097932895</v>
      </c>
      <c r="CC79" s="8">
        <f t="shared" si="7"/>
        <v>0.5737874097007224</v>
      </c>
      <c r="CD79" s="8">
        <f t="shared" si="7"/>
        <v>0.55772710821570759</v>
      </c>
      <c r="CE79" s="8">
        <f t="shared" si="7"/>
        <v>0.52449770884737401</v>
      </c>
      <c r="CF79" s="8">
        <f t="shared" si="7"/>
        <v>0.49423631123919309</v>
      </c>
      <c r="CG79" s="8">
        <f t="shared" si="7"/>
        <v>0.46983261969637991</v>
      </c>
      <c r="CH79" s="8">
        <f t="shared" si="7"/>
        <v>0.43493449781659388</v>
      </c>
      <c r="CI79" s="8">
        <f t="shared" si="7"/>
        <v>0.38072519083969464</v>
      </c>
      <c r="CJ79" s="8">
        <f t="shared" si="7"/>
        <v>0.33239118145845109</v>
      </c>
      <c r="CK79" s="8">
        <f t="shared" si="7"/>
        <v>0.31728232189973615</v>
      </c>
      <c r="CL79" s="8">
        <f t="shared" si="7"/>
        <v>0.27537313432835819</v>
      </c>
      <c r="CM79" s="8">
        <f t="shared" si="7"/>
        <v>0.22703180212014135</v>
      </c>
      <c r="CN79" s="8">
        <f t="shared" si="7"/>
        <v>0.20518134715025907</v>
      </c>
      <c r="CO79" s="8">
        <f t="shared" si="7"/>
        <v>0.22540473225404734</v>
      </c>
      <c r="CP79" s="8">
        <f t="shared" si="7"/>
        <v>0.17991004497751126</v>
      </c>
      <c r="CQ79" s="8">
        <f t="shared" si="7"/>
        <v>0.1336116910229645</v>
      </c>
      <c r="CR79" s="8">
        <f t="shared" si="7"/>
        <v>0.16236162361623616</v>
      </c>
      <c r="CS79" s="8">
        <f t="shared" si="7"/>
        <v>0.1206896551724138</v>
      </c>
      <c r="CT79" s="8">
        <f t="shared" si="7"/>
        <v>8.7431693989071038E-2</v>
      </c>
      <c r="CU79" s="8">
        <f t="shared" si="7"/>
        <v>0.1165644171779141</v>
      </c>
      <c r="CV79" s="8">
        <f t="shared" si="7"/>
        <v>9.420289855072464E-2</v>
      </c>
      <c r="CW79" s="8">
        <f t="shared" si="7"/>
        <v>5.9523809523809521E-2</v>
      </c>
      <c r="CX79" s="8">
        <f t="shared" si="7"/>
        <v>6.6666666666666666E-2</v>
      </c>
      <c r="CY79" s="8">
        <f t="shared" si="7"/>
        <v>9.6774193548387094E-2</v>
      </c>
      <c r="CZ79" s="8">
        <f t="shared" si="7"/>
        <v>0.08</v>
      </c>
      <c r="DA79" s="8">
        <f t="shared" si="7"/>
        <v>0</v>
      </c>
      <c r="DB79" s="8">
        <f t="shared" si="7"/>
        <v>0</v>
      </c>
      <c r="DC79" s="8">
        <f t="shared" si="7"/>
        <v>0</v>
      </c>
      <c r="DD79" s="8">
        <f t="shared" si="7"/>
        <v>0</v>
      </c>
      <c r="DE79" s="8">
        <f t="shared" si="7"/>
        <v>0</v>
      </c>
      <c r="DF79" s="8">
        <f t="shared" si="7"/>
        <v>0</v>
      </c>
      <c r="DG79" s="8"/>
    </row>
    <row r="80" spans="2:111" x14ac:dyDescent="0.25">
      <c r="B80" t="s">
        <v>174</v>
      </c>
      <c r="C80" t="s">
        <v>437</v>
      </c>
      <c r="D80" s="8">
        <f>D71+D72</f>
        <v>0</v>
      </c>
      <c r="E80" s="8">
        <f t="shared" ref="E80:BP80" si="8">E71+E72</f>
        <v>0</v>
      </c>
      <c r="F80" s="8">
        <f t="shared" si="8"/>
        <v>0</v>
      </c>
      <c r="G80" s="8">
        <f t="shared" si="8"/>
        <v>0</v>
      </c>
      <c r="H80" s="8">
        <f t="shared" si="8"/>
        <v>0</v>
      </c>
      <c r="I80" s="8">
        <f t="shared" si="8"/>
        <v>0</v>
      </c>
      <c r="J80" s="8">
        <f t="shared" si="8"/>
        <v>0</v>
      </c>
      <c r="K80" s="8">
        <f t="shared" si="8"/>
        <v>0</v>
      </c>
      <c r="L80" s="8">
        <f t="shared" si="8"/>
        <v>0</v>
      </c>
      <c r="M80" s="8">
        <f t="shared" si="8"/>
        <v>0</v>
      </c>
      <c r="N80" s="8">
        <f t="shared" si="8"/>
        <v>0</v>
      </c>
      <c r="O80" s="8">
        <f t="shared" si="8"/>
        <v>0</v>
      </c>
      <c r="P80" s="8">
        <f t="shared" si="8"/>
        <v>0</v>
      </c>
      <c r="Q80" s="8">
        <f t="shared" si="8"/>
        <v>0</v>
      </c>
      <c r="R80" s="8">
        <f t="shared" si="8"/>
        <v>0</v>
      </c>
      <c r="S80" s="8">
        <f t="shared" si="8"/>
        <v>0</v>
      </c>
      <c r="T80" s="8">
        <f t="shared" si="8"/>
        <v>0</v>
      </c>
      <c r="U80" s="8">
        <f t="shared" si="8"/>
        <v>0</v>
      </c>
      <c r="V80" s="8">
        <f t="shared" si="8"/>
        <v>0</v>
      </c>
      <c r="W80" s="8">
        <f t="shared" si="8"/>
        <v>1.6972165648336727E-4</v>
      </c>
      <c r="X80" s="8">
        <f t="shared" si="8"/>
        <v>1.6144656118824668E-4</v>
      </c>
      <c r="Y80" s="8">
        <f t="shared" si="8"/>
        <v>3.2754667540124465E-4</v>
      </c>
      <c r="Z80" s="8">
        <f t="shared" si="8"/>
        <v>4.8527984471044967E-4</v>
      </c>
      <c r="AA80" s="8">
        <f t="shared" si="8"/>
        <v>1.6194331983805668E-4</v>
      </c>
      <c r="AB80" s="8">
        <f t="shared" si="8"/>
        <v>9.1785222579164757E-4</v>
      </c>
      <c r="AC80" s="8">
        <f t="shared" si="8"/>
        <v>6.1747452917567151E-4</v>
      </c>
      <c r="AD80" s="8">
        <f t="shared" si="8"/>
        <v>1.1799410029498525E-3</v>
      </c>
      <c r="AE80" s="8">
        <f t="shared" si="8"/>
        <v>1.1378182335371923E-3</v>
      </c>
      <c r="AF80" s="8">
        <f t="shared" si="8"/>
        <v>8.1245768449559924E-4</v>
      </c>
      <c r="AG80" s="8">
        <f t="shared" si="8"/>
        <v>1.4525287204542453E-3</v>
      </c>
      <c r="AH80" s="8">
        <f t="shared" si="8"/>
        <v>1.0597430123195125E-3</v>
      </c>
      <c r="AI80" s="8">
        <f t="shared" si="8"/>
        <v>1.4487027525352297E-3</v>
      </c>
      <c r="AJ80" s="8">
        <f t="shared" si="8"/>
        <v>1.8158236057068742E-3</v>
      </c>
      <c r="AK80" s="8">
        <f t="shared" si="8"/>
        <v>3.3995815899581588E-3</v>
      </c>
      <c r="AL80" s="8">
        <f t="shared" si="8"/>
        <v>3.5110533159947981E-3</v>
      </c>
      <c r="AM80" s="8">
        <f t="shared" si="8"/>
        <v>3.8417210910487898E-3</v>
      </c>
      <c r="AN80" s="8">
        <f t="shared" si="8"/>
        <v>5.1047120418848168E-3</v>
      </c>
      <c r="AO80" s="8">
        <f t="shared" si="8"/>
        <v>5.9895833333333337E-3</v>
      </c>
      <c r="AP80" s="8">
        <f t="shared" si="8"/>
        <v>5.0686116948943007E-3</v>
      </c>
      <c r="AQ80" s="8">
        <f t="shared" si="8"/>
        <v>5.6287425149700605E-3</v>
      </c>
      <c r="AR80" s="8">
        <f t="shared" si="8"/>
        <v>8.2224909310761787E-3</v>
      </c>
      <c r="AS80" s="8">
        <f t="shared" si="8"/>
        <v>7.68775872264932E-3</v>
      </c>
      <c r="AT80" s="8">
        <f t="shared" si="8"/>
        <v>9.4925583030587134E-3</v>
      </c>
      <c r="AU80" s="8">
        <f t="shared" si="8"/>
        <v>1.2325581395348837E-2</v>
      </c>
      <c r="AV80" s="8">
        <f t="shared" si="8"/>
        <v>1.2443307361321083E-2</v>
      </c>
      <c r="AW80" s="8">
        <f t="shared" si="8"/>
        <v>1.341897006537447E-2</v>
      </c>
      <c r="AX80" s="8">
        <f t="shared" si="8"/>
        <v>1.2926516827762897E-2</v>
      </c>
      <c r="AY80" s="8">
        <f t="shared" si="8"/>
        <v>1.6585133039016823E-2</v>
      </c>
      <c r="AZ80" s="8">
        <f t="shared" si="8"/>
        <v>1.7782168436651025E-2</v>
      </c>
      <c r="BA80" s="8">
        <f t="shared" si="8"/>
        <v>2.1805273833671399E-2</v>
      </c>
      <c r="BB80" s="8">
        <f t="shared" si="8"/>
        <v>2.0547945205479451E-2</v>
      </c>
      <c r="BC80" s="8">
        <f t="shared" si="8"/>
        <v>2.3954473266278455E-2</v>
      </c>
      <c r="BD80" s="8">
        <f t="shared" si="8"/>
        <v>2.7179911699779249E-2</v>
      </c>
      <c r="BE80" s="8">
        <f t="shared" si="8"/>
        <v>3.1634938409854423E-2</v>
      </c>
      <c r="BF80" s="8">
        <f t="shared" si="8"/>
        <v>3.812445223488168E-2</v>
      </c>
      <c r="BG80" s="8">
        <f t="shared" si="8"/>
        <v>4.0651667959658647E-2</v>
      </c>
      <c r="BH80" s="8">
        <f t="shared" si="8"/>
        <v>3.8610637308109784E-2</v>
      </c>
      <c r="BI80" s="8">
        <f t="shared" si="8"/>
        <v>4.5065417541592628E-2</v>
      </c>
      <c r="BJ80" s="8">
        <f t="shared" si="8"/>
        <v>5.3705872511293294E-2</v>
      </c>
      <c r="BK80" s="8">
        <f t="shared" si="8"/>
        <v>5.7426836002208728E-2</v>
      </c>
      <c r="BL80" s="8">
        <f t="shared" si="8"/>
        <v>6.3020644693951466E-2</v>
      </c>
      <c r="BM80" s="8">
        <f t="shared" si="8"/>
        <v>7.0175438596491224E-2</v>
      </c>
      <c r="BN80" s="8">
        <f t="shared" si="8"/>
        <v>8.3173996175908232E-2</v>
      </c>
      <c r="BO80" s="8">
        <f t="shared" si="8"/>
        <v>8.612440191387559E-2</v>
      </c>
      <c r="BP80" s="8">
        <f t="shared" si="8"/>
        <v>9.4387218835400466E-2</v>
      </c>
      <c r="BQ80" s="8">
        <f t="shared" ref="BQ80:DF80" si="9">BQ71+BQ72</f>
        <v>0.10942843185148998</v>
      </c>
      <c r="BR80" s="8">
        <f t="shared" si="9"/>
        <v>0.12094175960346965</v>
      </c>
      <c r="BS80" s="8">
        <f t="shared" si="9"/>
        <v>0.12805474095796676</v>
      </c>
      <c r="BT80" s="8">
        <f t="shared" si="9"/>
        <v>0.14882901032485521</v>
      </c>
      <c r="BU80" s="8">
        <f t="shared" si="9"/>
        <v>0.16560685651092066</v>
      </c>
      <c r="BV80" s="8">
        <f t="shared" si="9"/>
        <v>0.18518518518518517</v>
      </c>
      <c r="BW80" s="8">
        <f t="shared" si="9"/>
        <v>0.20026350461133069</v>
      </c>
      <c r="BX80" s="8">
        <f t="shared" si="9"/>
        <v>0.22052704576976423</v>
      </c>
      <c r="BY80" s="8">
        <f t="shared" si="9"/>
        <v>0.23682652457075193</v>
      </c>
      <c r="BZ80" s="8">
        <f t="shared" si="9"/>
        <v>0.26724945363721508</v>
      </c>
      <c r="CA80" s="8">
        <f t="shared" si="9"/>
        <v>0.28301886792452829</v>
      </c>
      <c r="CB80" s="8">
        <f t="shared" si="9"/>
        <v>0.31480853947814302</v>
      </c>
      <c r="CC80" s="8">
        <f t="shared" si="9"/>
        <v>0.32370141038871691</v>
      </c>
      <c r="CD80" s="8">
        <f t="shared" si="9"/>
        <v>0.34672457473760404</v>
      </c>
      <c r="CE80" s="8">
        <f t="shared" si="9"/>
        <v>0.38174127599577018</v>
      </c>
      <c r="CF80" s="8">
        <f t="shared" si="9"/>
        <v>0.41138328530259366</v>
      </c>
      <c r="CG80" s="8">
        <f t="shared" si="9"/>
        <v>0.43246399377189571</v>
      </c>
      <c r="CH80" s="8">
        <f t="shared" si="9"/>
        <v>0.46986899563318779</v>
      </c>
      <c r="CI80" s="8">
        <f t="shared" si="9"/>
        <v>0.52862595419847325</v>
      </c>
      <c r="CJ80" s="8">
        <f t="shared" si="9"/>
        <v>0.57716223855285476</v>
      </c>
      <c r="CK80" s="8">
        <f t="shared" si="9"/>
        <v>0.58575197889182062</v>
      </c>
      <c r="CL80" s="8">
        <f t="shared" si="9"/>
        <v>0.63432835820895528</v>
      </c>
      <c r="CM80" s="8">
        <f t="shared" si="9"/>
        <v>0.69081272084805656</v>
      </c>
      <c r="CN80" s="8">
        <f t="shared" si="9"/>
        <v>0.68601036269430049</v>
      </c>
      <c r="CO80" s="8">
        <f t="shared" si="9"/>
        <v>0.67247820672478209</v>
      </c>
      <c r="CP80" s="8">
        <f t="shared" si="9"/>
        <v>0.71964017991004503</v>
      </c>
      <c r="CQ80" s="8">
        <f t="shared" si="9"/>
        <v>0.76409185803757829</v>
      </c>
      <c r="CR80" s="8">
        <f t="shared" si="9"/>
        <v>0.74907749077490771</v>
      </c>
      <c r="CS80" s="8">
        <f t="shared" si="9"/>
        <v>0.78017241379310343</v>
      </c>
      <c r="CT80" s="8">
        <f t="shared" si="9"/>
        <v>0.78688524590163933</v>
      </c>
      <c r="CU80" s="8">
        <f t="shared" si="9"/>
        <v>0.80368098159509205</v>
      </c>
      <c r="CV80" s="8">
        <f t="shared" si="9"/>
        <v>0.79710144927536231</v>
      </c>
      <c r="CW80" s="8">
        <f t="shared" si="9"/>
        <v>0.83333333333333337</v>
      </c>
      <c r="CX80" s="8">
        <f t="shared" si="9"/>
        <v>0.78333333333333333</v>
      </c>
      <c r="CY80" s="8">
        <f t="shared" si="9"/>
        <v>0.77419354838709675</v>
      </c>
      <c r="CZ80" s="8">
        <f t="shared" si="9"/>
        <v>0.8</v>
      </c>
      <c r="DA80" s="8">
        <f t="shared" si="9"/>
        <v>0.875</v>
      </c>
      <c r="DB80" s="8">
        <f t="shared" si="9"/>
        <v>1</v>
      </c>
      <c r="DC80" s="8">
        <f t="shared" si="9"/>
        <v>0.8</v>
      </c>
      <c r="DD80" s="8">
        <f t="shared" si="9"/>
        <v>0</v>
      </c>
      <c r="DE80" s="8">
        <f t="shared" si="9"/>
        <v>1</v>
      </c>
      <c r="DF80" s="8">
        <f t="shared" si="9"/>
        <v>1</v>
      </c>
      <c r="DG80" s="8"/>
    </row>
    <row r="81" spans="1:111" x14ac:dyDescent="0.25">
      <c r="B81" t="s">
        <v>177</v>
      </c>
      <c r="C81" t="s">
        <v>439</v>
      </c>
      <c r="D81" s="8">
        <f>D73+D74</f>
        <v>0</v>
      </c>
      <c r="E81" s="8">
        <f t="shared" ref="E81:BP81" si="10">E73+E74</f>
        <v>0</v>
      </c>
      <c r="F81" s="8">
        <f t="shared" si="10"/>
        <v>0</v>
      </c>
      <c r="G81" s="8">
        <f t="shared" si="10"/>
        <v>0</v>
      </c>
      <c r="H81" s="8">
        <f t="shared" si="10"/>
        <v>0</v>
      </c>
      <c r="I81" s="8">
        <f t="shared" si="10"/>
        <v>0</v>
      </c>
      <c r="J81" s="8">
        <f t="shared" si="10"/>
        <v>0</v>
      </c>
      <c r="K81" s="8">
        <f t="shared" si="10"/>
        <v>0</v>
      </c>
      <c r="L81" s="8">
        <f t="shared" si="10"/>
        <v>0</v>
      </c>
      <c r="M81" s="8">
        <f t="shared" si="10"/>
        <v>0</v>
      </c>
      <c r="N81" s="8">
        <f t="shared" si="10"/>
        <v>0</v>
      </c>
      <c r="O81" s="8">
        <f t="shared" si="10"/>
        <v>0</v>
      </c>
      <c r="P81" s="8">
        <f t="shared" si="10"/>
        <v>0</v>
      </c>
      <c r="Q81" s="8">
        <f t="shared" si="10"/>
        <v>0</v>
      </c>
      <c r="R81" s="8">
        <f t="shared" si="10"/>
        <v>0</v>
      </c>
      <c r="S81" s="8">
        <f t="shared" si="10"/>
        <v>0</v>
      </c>
      <c r="T81" s="8">
        <f t="shared" si="10"/>
        <v>0</v>
      </c>
      <c r="U81" s="8">
        <f t="shared" si="10"/>
        <v>0</v>
      </c>
      <c r="V81" s="8">
        <f t="shared" si="10"/>
        <v>8.2671957671957667E-4</v>
      </c>
      <c r="W81" s="8">
        <f t="shared" si="10"/>
        <v>1.1880515953835709E-3</v>
      </c>
      <c r="X81" s="8">
        <f t="shared" si="10"/>
        <v>4.8433968356474005E-4</v>
      </c>
      <c r="Y81" s="8">
        <f t="shared" si="10"/>
        <v>1.8015067147068458E-3</v>
      </c>
      <c r="Z81" s="8">
        <f t="shared" si="10"/>
        <v>2.7499191200258816E-3</v>
      </c>
      <c r="AA81" s="8">
        <f t="shared" si="10"/>
        <v>4.5344129554655867E-3</v>
      </c>
      <c r="AB81" s="8">
        <f t="shared" si="10"/>
        <v>6.1190148386109835E-3</v>
      </c>
      <c r="AC81" s="8">
        <f t="shared" si="10"/>
        <v>1.0033961099104661E-2</v>
      </c>
      <c r="AD81" s="8">
        <f t="shared" si="10"/>
        <v>1.135693215339233E-2</v>
      </c>
      <c r="AE81" s="8">
        <f t="shared" si="10"/>
        <v>1.5645000711136395E-2</v>
      </c>
      <c r="AF81" s="8">
        <f t="shared" si="10"/>
        <v>2.098849018280298E-2</v>
      </c>
      <c r="AG81" s="8">
        <f t="shared" si="10"/>
        <v>2.6673709230159777E-2</v>
      </c>
      <c r="AH81" s="8">
        <f t="shared" si="10"/>
        <v>3.0997483110345742E-2</v>
      </c>
      <c r="AI81" s="8">
        <f t="shared" si="10"/>
        <v>4.2539180824443565E-2</v>
      </c>
      <c r="AJ81" s="8">
        <f t="shared" si="10"/>
        <v>3.9559014267185472E-2</v>
      </c>
      <c r="AK81" s="8">
        <f t="shared" si="10"/>
        <v>5.1908995815899583E-2</v>
      </c>
      <c r="AL81" s="8">
        <f t="shared" si="10"/>
        <v>5.8907672301690507E-2</v>
      </c>
      <c r="AM81" s="8">
        <f t="shared" si="10"/>
        <v>6.569343065693431E-2</v>
      </c>
      <c r="AN81" s="8">
        <f t="shared" si="10"/>
        <v>7.4083769633507851E-2</v>
      </c>
      <c r="AO81" s="8">
        <f t="shared" si="10"/>
        <v>8.4244791666666666E-2</v>
      </c>
      <c r="AP81" s="8">
        <f t="shared" si="10"/>
        <v>9.2224007911979239E-2</v>
      </c>
      <c r="AQ81" s="8">
        <f t="shared" si="10"/>
        <v>0.10119760479041917</v>
      </c>
      <c r="AR81" s="8">
        <f t="shared" si="10"/>
        <v>0.10556227327690447</v>
      </c>
      <c r="AS81" s="8">
        <f t="shared" si="10"/>
        <v>0.11164991129509166</v>
      </c>
      <c r="AT81" s="8">
        <f t="shared" si="10"/>
        <v>0.11602015703738427</v>
      </c>
      <c r="AU81" s="8">
        <f t="shared" si="10"/>
        <v>0.1177906976744186</v>
      </c>
      <c r="AV81" s="8">
        <f t="shared" si="10"/>
        <v>0.13245726247238049</v>
      </c>
      <c r="AW81" s="8">
        <f t="shared" si="10"/>
        <v>0.13373093244638146</v>
      </c>
      <c r="AX81" s="8">
        <f t="shared" si="10"/>
        <v>0.14067776872015839</v>
      </c>
      <c r="AY81" s="8">
        <f t="shared" si="10"/>
        <v>0.1472377997852285</v>
      </c>
      <c r="AZ81" s="8">
        <f t="shared" si="10"/>
        <v>0.14546801679427018</v>
      </c>
      <c r="BA81" s="8">
        <f t="shared" si="10"/>
        <v>0.14921399594320486</v>
      </c>
      <c r="BB81" s="8">
        <f t="shared" si="10"/>
        <v>0.15094836670179138</v>
      </c>
      <c r="BC81" s="8">
        <f t="shared" si="10"/>
        <v>0.14610905240868183</v>
      </c>
      <c r="BD81" s="8">
        <f t="shared" si="10"/>
        <v>0.15217991169977924</v>
      </c>
      <c r="BE81" s="8">
        <f t="shared" si="10"/>
        <v>0.15481522956326987</v>
      </c>
      <c r="BF81" s="8">
        <f t="shared" si="10"/>
        <v>0.14957639497516798</v>
      </c>
      <c r="BG81" s="8">
        <f t="shared" si="10"/>
        <v>0.14367726920093093</v>
      </c>
      <c r="BH81" s="8">
        <f t="shared" si="10"/>
        <v>0.14761978601333542</v>
      </c>
      <c r="BI81" s="8">
        <f t="shared" si="10"/>
        <v>0.14101114521078986</v>
      </c>
      <c r="BJ81" s="8">
        <f t="shared" si="10"/>
        <v>0.12799063075121297</v>
      </c>
      <c r="BK81" s="8">
        <f t="shared" si="10"/>
        <v>0.13031474323578132</v>
      </c>
      <c r="BL81" s="8">
        <f t="shared" si="10"/>
        <v>0.1218761318362912</v>
      </c>
      <c r="BM81" s="8">
        <f t="shared" si="10"/>
        <v>0.11819021237303787</v>
      </c>
      <c r="BN81" s="8">
        <f t="shared" si="10"/>
        <v>0.1141491395793499</v>
      </c>
      <c r="BO81" s="8">
        <f t="shared" si="10"/>
        <v>0.10944976076555024</v>
      </c>
      <c r="BP81" s="8">
        <f t="shared" si="10"/>
        <v>0.10763085978557915</v>
      </c>
      <c r="BQ81" s="8">
        <f t="shared" ref="BQ81:DF81" si="11">BQ73+BQ74</f>
        <v>0.10967269174401563</v>
      </c>
      <c r="BR81" s="8">
        <f t="shared" si="11"/>
        <v>9.9380421313506814E-2</v>
      </c>
      <c r="BS81" s="8">
        <f t="shared" si="11"/>
        <v>0.10239491691104595</v>
      </c>
      <c r="BT81" s="8">
        <f t="shared" si="11"/>
        <v>9.0153613699320068E-2</v>
      </c>
      <c r="BU81" s="8">
        <f t="shared" si="11"/>
        <v>8.4600497649986173E-2</v>
      </c>
      <c r="BV81" s="8">
        <f t="shared" si="11"/>
        <v>7.4903261470425656E-2</v>
      </c>
      <c r="BW81" s="8">
        <f t="shared" si="11"/>
        <v>7.7470355731225293E-2</v>
      </c>
      <c r="BX81" s="8">
        <f t="shared" si="11"/>
        <v>7.2399445214979194E-2</v>
      </c>
      <c r="BY81" s="8">
        <f t="shared" si="11"/>
        <v>6.3943161634103018E-2</v>
      </c>
      <c r="BZ81" s="8">
        <f t="shared" si="11"/>
        <v>5.5260693100218548E-2</v>
      </c>
      <c r="CA81" s="8">
        <f t="shared" si="11"/>
        <v>5.5302537410540011E-2</v>
      </c>
      <c r="CB81" s="8">
        <f t="shared" si="11"/>
        <v>4.405286343612335E-2</v>
      </c>
      <c r="CC81" s="8">
        <f t="shared" si="11"/>
        <v>4.4031647746818024E-2</v>
      </c>
      <c r="CD81" s="8">
        <f t="shared" si="11"/>
        <v>3.7278320665942818E-2</v>
      </c>
      <c r="CE81" s="8">
        <f t="shared" si="11"/>
        <v>3.0666196686640817E-2</v>
      </c>
      <c r="CF81" s="8">
        <f t="shared" si="11"/>
        <v>3.7824207492795386E-2</v>
      </c>
      <c r="CG81" s="8">
        <f t="shared" si="11"/>
        <v>3.7757882444530946E-2</v>
      </c>
      <c r="CH81" s="8">
        <f t="shared" si="11"/>
        <v>3.1441048034934499E-2</v>
      </c>
      <c r="CI81" s="8">
        <f t="shared" si="11"/>
        <v>2.6240458015267174E-2</v>
      </c>
      <c r="CJ81" s="8">
        <f t="shared" si="11"/>
        <v>2.6003391746749576E-2</v>
      </c>
      <c r="CK81" s="8">
        <f t="shared" si="11"/>
        <v>1.9788918205804751E-2</v>
      </c>
      <c r="CL81" s="8">
        <f t="shared" si="11"/>
        <v>1.9402985074626865E-2</v>
      </c>
      <c r="CM81" s="8">
        <f t="shared" si="11"/>
        <v>2.2968197879858657E-2</v>
      </c>
      <c r="CN81" s="8">
        <f t="shared" si="11"/>
        <v>2.3834196891191709E-2</v>
      </c>
      <c r="CO81" s="8">
        <f t="shared" si="11"/>
        <v>1.7434620174346202E-2</v>
      </c>
      <c r="CP81" s="8">
        <f t="shared" si="11"/>
        <v>2.0989505247376312E-2</v>
      </c>
      <c r="CQ81" s="8">
        <f t="shared" si="11"/>
        <v>2.2964509394572025E-2</v>
      </c>
      <c r="CR81" s="8">
        <f t="shared" si="11"/>
        <v>7.3800738007380072E-3</v>
      </c>
      <c r="CS81" s="8">
        <f t="shared" si="11"/>
        <v>2.1551724137931036E-2</v>
      </c>
      <c r="CT81" s="8">
        <f t="shared" si="11"/>
        <v>2.185792349726776E-2</v>
      </c>
      <c r="CU81" s="8">
        <f t="shared" si="11"/>
        <v>2.4539877300613498E-2</v>
      </c>
      <c r="CV81" s="8">
        <f t="shared" si="11"/>
        <v>7.246376811594203E-3</v>
      </c>
      <c r="CW81" s="8">
        <f t="shared" si="11"/>
        <v>2.3809523809523808E-2</v>
      </c>
      <c r="CX81" s="8">
        <f t="shared" si="11"/>
        <v>1.6666666666666666E-2</v>
      </c>
      <c r="CY81" s="8">
        <f t="shared" si="11"/>
        <v>3.2258064516129031E-2</v>
      </c>
      <c r="CZ81" s="8">
        <f t="shared" si="11"/>
        <v>0.04</v>
      </c>
      <c r="DA81" s="8">
        <f t="shared" si="11"/>
        <v>6.25E-2</v>
      </c>
      <c r="DB81" s="8">
        <f t="shared" si="11"/>
        <v>0</v>
      </c>
      <c r="DC81" s="8">
        <f t="shared" si="11"/>
        <v>0</v>
      </c>
      <c r="DD81" s="8">
        <f t="shared" si="11"/>
        <v>0</v>
      </c>
      <c r="DE81" s="8">
        <f t="shared" si="11"/>
        <v>0</v>
      </c>
      <c r="DF81" s="8">
        <f t="shared" si="11"/>
        <v>0</v>
      </c>
      <c r="DG81" s="8"/>
    </row>
    <row r="83" spans="1:111" x14ac:dyDescent="0.25">
      <c r="D83" s="8"/>
    </row>
    <row r="89" spans="1:111" x14ac:dyDescent="0.25">
      <c r="BD89" t="s">
        <v>440</v>
      </c>
    </row>
    <row r="90" spans="1:111" x14ac:dyDescent="0.25">
      <c r="A90" t="s">
        <v>19</v>
      </c>
    </row>
    <row r="91" spans="1:111" x14ac:dyDescent="0.25">
      <c r="BE91" t="s">
        <v>21</v>
      </c>
    </row>
    <row r="92" spans="1:111" x14ac:dyDescent="0.25">
      <c r="A92" t="s">
        <v>345</v>
      </c>
      <c r="D92">
        <v>0</v>
      </c>
      <c r="E92">
        <v>1</v>
      </c>
      <c r="F92">
        <v>2</v>
      </c>
      <c r="G92">
        <v>3</v>
      </c>
      <c r="H92">
        <v>4</v>
      </c>
      <c r="I92">
        <v>5</v>
      </c>
      <c r="J92">
        <v>6</v>
      </c>
      <c r="K92">
        <v>7</v>
      </c>
      <c r="L92">
        <v>8</v>
      </c>
      <c r="M92">
        <v>9</v>
      </c>
      <c r="N92">
        <v>10</v>
      </c>
      <c r="O92">
        <v>11</v>
      </c>
      <c r="P92">
        <v>12</v>
      </c>
      <c r="Q92">
        <v>13</v>
      </c>
      <c r="R92">
        <v>14</v>
      </c>
      <c r="S92">
        <v>15</v>
      </c>
      <c r="T92">
        <v>16</v>
      </c>
      <c r="U92">
        <v>17</v>
      </c>
      <c r="V92">
        <v>18</v>
      </c>
      <c r="W92">
        <v>19</v>
      </c>
      <c r="X92">
        <v>20</v>
      </c>
      <c r="Y92">
        <v>21</v>
      </c>
      <c r="Z92">
        <v>22</v>
      </c>
      <c r="AA92">
        <v>23</v>
      </c>
      <c r="AB92">
        <v>24</v>
      </c>
      <c r="AC92">
        <v>25</v>
      </c>
      <c r="AD92">
        <v>26</v>
      </c>
      <c r="AE92">
        <v>27</v>
      </c>
      <c r="AF92">
        <v>28</v>
      </c>
      <c r="AG92">
        <v>29</v>
      </c>
      <c r="AH92">
        <v>30</v>
      </c>
      <c r="AI92">
        <v>31</v>
      </c>
      <c r="AJ92">
        <v>32</v>
      </c>
      <c r="AK92">
        <v>33</v>
      </c>
      <c r="AL92">
        <v>34</v>
      </c>
      <c r="AM92">
        <v>35</v>
      </c>
      <c r="AN92">
        <v>36</v>
      </c>
      <c r="AO92">
        <v>37</v>
      </c>
      <c r="AP92">
        <v>38</v>
      </c>
      <c r="AQ92">
        <v>39</v>
      </c>
      <c r="AR92">
        <v>40</v>
      </c>
      <c r="AS92">
        <v>41</v>
      </c>
      <c r="AT92">
        <v>42</v>
      </c>
      <c r="AU92">
        <v>43</v>
      </c>
      <c r="AV92">
        <v>44</v>
      </c>
      <c r="AW92">
        <v>45</v>
      </c>
      <c r="AX92">
        <v>46</v>
      </c>
      <c r="AY92">
        <v>47</v>
      </c>
      <c r="AZ92">
        <v>48</v>
      </c>
      <c r="BA92">
        <v>49</v>
      </c>
      <c r="BB92">
        <v>50</v>
      </c>
      <c r="BC92">
        <v>51</v>
      </c>
      <c r="BD92">
        <v>52</v>
      </c>
      <c r="BE92">
        <v>53</v>
      </c>
      <c r="BF92">
        <v>54</v>
      </c>
      <c r="BG92">
        <v>55</v>
      </c>
      <c r="BH92">
        <v>56</v>
      </c>
      <c r="BI92">
        <v>57</v>
      </c>
      <c r="BJ92">
        <v>58</v>
      </c>
      <c r="BK92">
        <v>59</v>
      </c>
      <c r="BL92">
        <v>60</v>
      </c>
      <c r="BM92">
        <v>61</v>
      </c>
      <c r="BN92">
        <v>62</v>
      </c>
      <c r="BO92">
        <v>63</v>
      </c>
      <c r="BP92">
        <v>64</v>
      </c>
      <c r="BQ92">
        <v>65</v>
      </c>
      <c r="BR92">
        <v>66</v>
      </c>
      <c r="BS92">
        <v>67</v>
      </c>
      <c r="BT92">
        <v>68</v>
      </c>
      <c r="BU92">
        <v>69</v>
      </c>
      <c r="BV92">
        <v>70</v>
      </c>
      <c r="BW92">
        <v>71</v>
      </c>
      <c r="BX92">
        <v>72</v>
      </c>
      <c r="BY92">
        <v>73</v>
      </c>
      <c r="BZ92">
        <v>74</v>
      </c>
      <c r="CA92">
        <v>75</v>
      </c>
      <c r="CB92">
        <v>76</v>
      </c>
      <c r="CC92">
        <v>77</v>
      </c>
      <c r="CD92">
        <v>78</v>
      </c>
      <c r="CE92">
        <v>79</v>
      </c>
      <c r="CF92">
        <v>80</v>
      </c>
      <c r="CG92">
        <v>81</v>
      </c>
      <c r="CH92">
        <v>82</v>
      </c>
      <c r="CI92">
        <v>83</v>
      </c>
      <c r="CJ92">
        <v>84</v>
      </c>
      <c r="CK92">
        <v>85</v>
      </c>
      <c r="CL92">
        <v>86</v>
      </c>
      <c r="CM92">
        <v>87</v>
      </c>
      <c r="CN92">
        <v>88</v>
      </c>
      <c r="CO92">
        <v>89</v>
      </c>
      <c r="CP92">
        <v>90</v>
      </c>
      <c r="CQ92">
        <v>91</v>
      </c>
      <c r="CR92">
        <v>92</v>
      </c>
      <c r="CS92">
        <v>93</v>
      </c>
      <c r="CT92">
        <v>94</v>
      </c>
      <c r="CU92">
        <v>95</v>
      </c>
      <c r="CV92">
        <v>96</v>
      </c>
      <c r="CW92">
        <v>97</v>
      </c>
      <c r="CX92">
        <v>98</v>
      </c>
      <c r="CY92">
        <v>99</v>
      </c>
      <c r="CZ92">
        <v>100</v>
      </c>
      <c r="DA92">
        <v>101</v>
      </c>
      <c r="DB92">
        <v>102</v>
      </c>
      <c r="DC92">
        <v>103</v>
      </c>
      <c r="DD92">
        <v>104</v>
      </c>
      <c r="DE92">
        <v>105</v>
      </c>
      <c r="DF92">
        <v>107</v>
      </c>
      <c r="DG92" t="s">
        <v>17</v>
      </c>
    </row>
    <row r="93" spans="1:111" x14ac:dyDescent="0.25">
      <c r="A93" t="s">
        <v>427</v>
      </c>
      <c r="B93" t="s">
        <v>163</v>
      </c>
      <c r="C93" t="s">
        <v>164</v>
      </c>
      <c r="D93">
        <v>2918</v>
      </c>
      <c r="E93">
        <v>2951</v>
      </c>
      <c r="F93">
        <v>2902</v>
      </c>
      <c r="G93">
        <v>2916</v>
      </c>
      <c r="H93">
        <v>2998</v>
      </c>
      <c r="I93">
        <v>2965</v>
      </c>
      <c r="J93">
        <v>2970</v>
      </c>
      <c r="K93">
        <v>2999</v>
      </c>
      <c r="L93">
        <v>2992</v>
      </c>
      <c r="M93">
        <v>2946</v>
      </c>
      <c r="N93">
        <v>3194</v>
      </c>
      <c r="O93">
        <v>3151</v>
      </c>
      <c r="P93">
        <v>3080</v>
      </c>
      <c r="Q93">
        <v>3164</v>
      </c>
      <c r="R93">
        <v>3321</v>
      </c>
      <c r="S93">
        <v>3125</v>
      </c>
      <c r="T93">
        <v>3181</v>
      </c>
      <c r="U93">
        <v>3193</v>
      </c>
      <c r="V93">
        <v>3079</v>
      </c>
      <c r="W93">
        <v>3000</v>
      </c>
      <c r="X93">
        <v>3240</v>
      </c>
      <c r="Y93">
        <v>3076</v>
      </c>
      <c r="Z93">
        <v>2965</v>
      </c>
      <c r="AA93">
        <v>3033</v>
      </c>
      <c r="AB93">
        <v>2989</v>
      </c>
      <c r="AC93">
        <v>2882</v>
      </c>
      <c r="AD93">
        <v>2861</v>
      </c>
      <c r="AE93">
        <v>2731</v>
      </c>
      <c r="AF93">
        <v>2615</v>
      </c>
      <c r="AG93">
        <v>2578</v>
      </c>
      <c r="AH93">
        <v>2279</v>
      </c>
      <c r="AI93">
        <v>2056</v>
      </c>
      <c r="AJ93">
        <v>1934</v>
      </c>
      <c r="AK93">
        <v>1713</v>
      </c>
      <c r="AL93">
        <v>1552</v>
      </c>
      <c r="AM93">
        <v>1487</v>
      </c>
      <c r="AN93">
        <v>1304</v>
      </c>
      <c r="AO93">
        <v>1237</v>
      </c>
      <c r="AP93">
        <v>1240</v>
      </c>
      <c r="AQ93">
        <v>1124</v>
      </c>
      <c r="AR93">
        <v>1119</v>
      </c>
      <c r="AS93">
        <v>1020</v>
      </c>
      <c r="AT93">
        <v>977</v>
      </c>
      <c r="AU93">
        <v>916</v>
      </c>
      <c r="AV93">
        <v>918</v>
      </c>
      <c r="AW93">
        <v>845</v>
      </c>
      <c r="AX93">
        <v>785</v>
      </c>
      <c r="AY93">
        <v>711</v>
      </c>
      <c r="AZ93">
        <v>613</v>
      </c>
      <c r="BA93">
        <v>572</v>
      </c>
      <c r="BB93">
        <v>547</v>
      </c>
      <c r="BC93">
        <v>519</v>
      </c>
      <c r="BD93">
        <v>451</v>
      </c>
      <c r="BE93">
        <v>425</v>
      </c>
      <c r="BF93">
        <v>377</v>
      </c>
      <c r="BG93">
        <v>342</v>
      </c>
      <c r="BH93">
        <v>329</v>
      </c>
      <c r="BI93">
        <v>319</v>
      </c>
      <c r="BJ93">
        <v>261</v>
      </c>
      <c r="BK93">
        <v>249</v>
      </c>
      <c r="BL93">
        <v>234</v>
      </c>
      <c r="BM93">
        <v>224</v>
      </c>
      <c r="BN93">
        <v>198</v>
      </c>
      <c r="BO93">
        <v>201</v>
      </c>
      <c r="BP93">
        <v>172</v>
      </c>
      <c r="BQ93">
        <v>136</v>
      </c>
      <c r="BR93">
        <v>132</v>
      </c>
      <c r="BS93">
        <v>141</v>
      </c>
      <c r="BT93">
        <v>125</v>
      </c>
      <c r="BU93">
        <v>116</v>
      </c>
      <c r="BV93">
        <v>116</v>
      </c>
      <c r="BW93">
        <v>117</v>
      </c>
      <c r="BX93">
        <v>108</v>
      </c>
      <c r="BY93">
        <v>104</v>
      </c>
      <c r="BZ93">
        <v>92</v>
      </c>
      <c r="CA93">
        <v>100</v>
      </c>
      <c r="CB93">
        <v>73</v>
      </c>
      <c r="CC93">
        <v>66</v>
      </c>
      <c r="CD93">
        <v>63</v>
      </c>
      <c r="CE93">
        <v>62</v>
      </c>
      <c r="CF93">
        <v>55</v>
      </c>
      <c r="CG93">
        <v>47</v>
      </c>
      <c r="CH93">
        <v>43</v>
      </c>
      <c r="CI93">
        <v>37</v>
      </c>
      <c r="CJ93">
        <v>28</v>
      </c>
      <c r="CK93">
        <v>22</v>
      </c>
      <c r="CL93">
        <v>18</v>
      </c>
      <c r="CM93">
        <v>9</v>
      </c>
      <c r="CN93">
        <v>14</v>
      </c>
      <c r="CO93">
        <v>13</v>
      </c>
      <c r="CP93">
        <v>12</v>
      </c>
      <c r="CQ93">
        <v>6</v>
      </c>
      <c r="CR93">
        <v>2</v>
      </c>
      <c r="CS93">
        <v>0</v>
      </c>
      <c r="CT93">
        <v>2</v>
      </c>
      <c r="CU93">
        <v>0</v>
      </c>
      <c r="CV93">
        <v>2</v>
      </c>
      <c r="CW93">
        <v>0</v>
      </c>
      <c r="CX93">
        <v>0</v>
      </c>
      <c r="CY93">
        <v>0</v>
      </c>
      <c r="CZ93">
        <v>1</v>
      </c>
      <c r="DA93">
        <v>1</v>
      </c>
      <c r="DB93">
        <v>0</v>
      </c>
      <c r="DC93">
        <v>1</v>
      </c>
      <c r="DE93">
        <v>0</v>
      </c>
      <c r="DF93">
        <v>0</v>
      </c>
      <c r="DG93">
        <v>121129</v>
      </c>
    </row>
    <row r="94" spans="1:111" x14ac:dyDescent="0.25">
      <c r="C94" t="s">
        <v>165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8</v>
      </c>
      <c r="W94">
        <v>10</v>
      </c>
      <c r="X94">
        <v>13</v>
      </c>
      <c r="Y94">
        <v>44</v>
      </c>
      <c r="Z94">
        <v>100</v>
      </c>
      <c r="AA94">
        <v>137</v>
      </c>
      <c r="AB94">
        <v>250</v>
      </c>
      <c r="AC94">
        <v>283</v>
      </c>
      <c r="AD94">
        <v>440</v>
      </c>
      <c r="AE94">
        <v>571</v>
      </c>
      <c r="AF94">
        <v>828</v>
      </c>
      <c r="AG94">
        <v>986</v>
      </c>
      <c r="AH94">
        <v>1215</v>
      </c>
      <c r="AI94">
        <v>1394</v>
      </c>
      <c r="AJ94">
        <v>1613</v>
      </c>
      <c r="AK94">
        <v>1779</v>
      </c>
      <c r="AL94">
        <v>2030</v>
      </c>
      <c r="AM94">
        <v>2063</v>
      </c>
      <c r="AN94">
        <v>2128</v>
      </c>
      <c r="AO94">
        <v>2274</v>
      </c>
      <c r="AP94">
        <v>2401</v>
      </c>
      <c r="AQ94">
        <v>2640</v>
      </c>
      <c r="AR94">
        <v>2542</v>
      </c>
      <c r="AS94">
        <v>2749</v>
      </c>
      <c r="AT94">
        <v>2850</v>
      </c>
      <c r="AU94">
        <v>2901</v>
      </c>
      <c r="AV94">
        <v>2943</v>
      </c>
      <c r="AW94">
        <v>3085</v>
      </c>
      <c r="AX94">
        <v>3087</v>
      </c>
      <c r="AY94">
        <v>2993</v>
      </c>
      <c r="AZ94">
        <v>2903</v>
      </c>
      <c r="BA94">
        <v>2787</v>
      </c>
      <c r="BB94">
        <v>2685</v>
      </c>
      <c r="BC94">
        <v>2809</v>
      </c>
      <c r="BD94">
        <v>2696</v>
      </c>
      <c r="BE94">
        <v>2657</v>
      </c>
      <c r="BF94">
        <v>2462</v>
      </c>
      <c r="BG94">
        <v>2365</v>
      </c>
      <c r="BH94">
        <v>2472</v>
      </c>
      <c r="BI94">
        <v>2303</v>
      </c>
      <c r="BJ94">
        <v>2357</v>
      </c>
      <c r="BK94">
        <v>2146</v>
      </c>
      <c r="BL94">
        <v>2131</v>
      </c>
      <c r="BM94">
        <v>2151</v>
      </c>
      <c r="BN94">
        <v>2044</v>
      </c>
      <c r="BO94">
        <v>1981</v>
      </c>
      <c r="BP94">
        <v>1895</v>
      </c>
      <c r="BQ94">
        <v>1628</v>
      </c>
      <c r="BR94">
        <v>1543</v>
      </c>
      <c r="BS94">
        <v>1557</v>
      </c>
      <c r="BT94">
        <v>1520</v>
      </c>
      <c r="BU94">
        <v>1321</v>
      </c>
      <c r="BV94">
        <v>1281</v>
      </c>
      <c r="BW94">
        <v>1360</v>
      </c>
      <c r="BX94">
        <v>1274</v>
      </c>
      <c r="BY94">
        <v>1229</v>
      </c>
      <c r="BZ94">
        <v>1109</v>
      </c>
      <c r="CA94">
        <v>1022</v>
      </c>
      <c r="CB94">
        <v>952</v>
      </c>
      <c r="CC94">
        <v>948</v>
      </c>
      <c r="CD94">
        <v>879</v>
      </c>
      <c r="CE94">
        <v>899</v>
      </c>
      <c r="CF94">
        <v>810</v>
      </c>
      <c r="CG94">
        <v>752</v>
      </c>
      <c r="CH94">
        <v>637</v>
      </c>
      <c r="CI94">
        <v>501</v>
      </c>
      <c r="CJ94">
        <v>363</v>
      </c>
      <c r="CK94">
        <v>308</v>
      </c>
      <c r="CL94">
        <v>237</v>
      </c>
      <c r="CM94">
        <v>165</v>
      </c>
      <c r="CN94">
        <v>132</v>
      </c>
      <c r="CO94">
        <v>143</v>
      </c>
      <c r="CP94">
        <v>85</v>
      </c>
      <c r="CQ94">
        <v>42</v>
      </c>
      <c r="CR94">
        <v>35</v>
      </c>
      <c r="CS94">
        <v>17</v>
      </c>
      <c r="CT94">
        <v>13</v>
      </c>
      <c r="CU94">
        <v>14</v>
      </c>
      <c r="CV94">
        <v>10</v>
      </c>
      <c r="CW94">
        <v>5</v>
      </c>
      <c r="CX94">
        <v>4</v>
      </c>
      <c r="CY94">
        <v>3</v>
      </c>
      <c r="CZ94">
        <v>2</v>
      </c>
      <c r="DA94">
        <v>0</v>
      </c>
      <c r="DB94">
        <v>0</v>
      </c>
      <c r="DC94">
        <v>0</v>
      </c>
      <c r="DE94">
        <v>0</v>
      </c>
      <c r="DF94">
        <v>0</v>
      </c>
      <c r="DG94">
        <v>110001</v>
      </c>
    </row>
    <row r="95" spans="1:111" x14ac:dyDescent="0.25">
      <c r="C95" t="s">
        <v>166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4</v>
      </c>
      <c r="W95">
        <v>7</v>
      </c>
      <c r="X95">
        <v>8</v>
      </c>
      <c r="Y95">
        <v>10</v>
      </c>
      <c r="Z95">
        <v>24</v>
      </c>
      <c r="AA95">
        <v>48</v>
      </c>
      <c r="AB95">
        <v>65</v>
      </c>
      <c r="AC95">
        <v>87</v>
      </c>
      <c r="AD95">
        <v>104</v>
      </c>
      <c r="AE95">
        <v>135</v>
      </c>
      <c r="AF95">
        <v>165</v>
      </c>
      <c r="AG95">
        <v>149</v>
      </c>
      <c r="AH95">
        <v>166</v>
      </c>
      <c r="AI95">
        <v>154</v>
      </c>
      <c r="AJ95">
        <v>141</v>
      </c>
      <c r="AK95">
        <v>155</v>
      </c>
      <c r="AL95">
        <v>120</v>
      </c>
      <c r="AM95">
        <v>120</v>
      </c>
      <c r="AN95">
        <v>104</v>
      </c>
      <c r="AO95">
        <v>97</v>
      </c>
      <c r="AP95">
        <v>88</v>
      </c>
      <c r="AQ95">
        <v>95</v>
      </c>
      <c r="AR95">
        <v>94</v>
      </c>
      <c r="AS95">
        <v>88</v>
      </c>
      <c r="AT95">
        <v>74</v>
      </c>
      <c r="AU95">
        <v>94</v>
      </c>
      <c r="AV95">
        <v>82</v>
      </c>
      <c r="AW95">
        <v>54</v>
      </c>
      <c r="AX95">
        <v>58</v>
      </c>
      <c r="AY95">
        <v>66</v>
      </c>
      <c r="AZ95">
        <v>53</v>
      </c>
      <c r="BA95">
        <v>43</v>
      </c>
      <c r="BB95">
        <v>44</v>
      </c>
      <c r="BC95">
        <v>45</v>
      </c>
      <c r="BD95">
        <v>29</v>
      </c>
      <c r="BE95">
        <v>31</v>
      </c>
      <c r="BF95">
        <v>29</v>
      </c>
      <c r="BG95">
        <v>26</v>
      </c>
      <c r="BH95">
        <v>30</v>
      </c>
      <c r="BI95">
        <v>29</v>
      </c>
      <c r="BJ95">
        <v>30</v>
      </c>
      <c r="BK95">
        <v>18</v>
      </c>
      <c r="BL95">
        <v>17</v>
      </c>
      <c r="BM95">
        <v>20</v>
      </c>
      <c r="BN95">
        <v>12</v>
      </c>
      <c r="BO95">
        <v>9</v>
      </c>
      <c r="BP95">
        <v>13</v>
      </c>
      <c r="BQ95">
        <v>14</v>
      </c>
      <c r="BR95">
        <v>13</v>
      </c>
      <c r="BS95">
        <v>10</v>
      </c>
      <c r="BT95">
        <v>10</v>
      </c>
      <c r="BU95">
        <v>12</v>
      </c>
      <c r="BV95">
        <v>11</v>
      </c>
      <c r="BW95">
        <v>15</v>
      </c>
      <c r="BX95">
        <v>7</v>
      </c>
      <c r="BY95">
        <v>4</v>
      </c>
      <c r="BZ95">
        <v>2</v>
      </c>
      <c r="CA95">
        <v>5</v>
      </c>
      <c r="CB95">
        <v>2</v>
      </c>
      <c r="CC95">
        <v>2</v>
      </c>
      <c r="CD95">
        <v>5</v>
      </c>
      <c r="CE95">
        <v>4</v>
      </c>
      <c r="CF95">
        <v>4</v>
      </c>
      <c r="CG95">
        <v>3</v>
      </c>
      <c r="CH95">
        <v>3</v>
      </c>
      <c r="CI95">
        <v>0</v>
      </c>
      <c r="CJ95">
        <v>0</v>
      </c>
      <c r="CK95">
        <v>1</v>
      </c>
      <c r="CL95">
        <v>0</v>
      </c>
      <c r="CM95">
        <v>1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E95">
        <v>0</v>
      </c>
      <c r="DF95">
        <v>0</v>
      </c>
      <c r="DG95">
        <v>3262</v>
      </c>
    </row>
    <row r="96" spans="1:111" x14ac:dyDescent="0.25">
      <c r="C96" t="s">
        <v>167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1</v>
      </c>
      <c r="AC96">
        <v>0</v>
      </c>
      <c r="AD96">
        <v>1</v>
      </c>
      <c r="AE96">
        <v>1</v>
      </c>
      <c r="AF96">
        <v>1</v>
      </c>
      <c r="AG96">
        <v>4</v>
      </c>
      <c r="AH96">
        <v>0</v>
      </c>
      <c r="AI96">
        <v>1</v>
      </c>
      <c r="AJ96">
        <v>3</v>
      </c>
      <c r="AK96">
        <v>5</v>
      </c>
      <c r="AL96">
        <v>6</v>
      </c>
      <c r="AM96">
        <v>6</v>
      </c>
      <c r="AN96">
        <v>9</v>
      </c>
      <c r="AO96">
        <v>10</v>
      </c>
      <c r="AP96">
        <v>13</v>
      </c>
      <c r="AQ96">
        <v>15</v>
      </c>
      <c r="AR96">
        <v>15</v>
      </c>
      <c r="AS96">
        <v>13</v>
      </c>
      <c r="AT96">
        <v>15</v>
      </c>
      <c r="AU96">
        <v>21</v>
      </c>
      <c r="AV96">
        <v>18</v>
      </c>
      <c r="AW96">
        <v>26</v>
      </c>
      <c r="AX96">
        <v>23</v>
      </c>
      <c r="AY96">
        <v>29</v>
      </c>
      <c r="AZ96">
        <v>33</v>
      </c>
      <c r="BA96">
        <v>30</v>
      </c>
      <c r="BB96">
        <v>35</v>
      </c>
      <c r="BC96">
        <v>36</v>
      </c>
      <c r="BD96">
        <v>32</v>
      </c>
      <c r="BE96">
        <v>54</v>
      </c>
      <c r="BF96">
        <v>56</v>
      </c>
      <c r="BG96">
        <v>54</v>
      </c>
      <c r="BH96">
        <v>47</v>
      </c>
      <c r="BI96">
        <v>52</v>
      </c>
      <c r="BJ96">
        <v>42</v>
      </c>
      <c r="BK96">
        <v>59</v>
      </c>
      <c r="BL96">
        <v>75</v>
      </c>
      <c r="BM96">
        <v>85</v>
      </c>
      <c r="BN96">
        <v>79</v>
      </c>
      <c r="BO96">
        <v>83</v>
      </c>
      <c r="BP96">
        <v>87</v>
      </c>
      <c r="BQ96">
        <v>90</v>
      </c>
      <c r="BR96">
        <v>109</v>
      </c>
      <c r="BS96">
        <v>122</v>
      </c>
      <c r="BT96">
        <v>97</v>
      </c>
      <c r="BU96">
        <v>115</v>
      </c>
      <c r="BV96">
        <v>119</v>
      </c>
      <c r="BW96">
        <v>131</v>
      </c>
      <c r="BX96">
        <v>123</v>
      </c>
      <c r="BY96">
        <v>159</v>
      </c>
      <c r="BZ96">
        <v>175</v>
      </c>
      <c r="CA96">
        <v>156</v>
      </c>
      <c r="CB96">
        <v>171</v>
      </c>
      <c r="CC96">
        <v>198</v>
      </c>
      <c r="CD96">
        <v>184</v>
      </c>
      <c r="CE96">
        <v>194</v>
      </c>
      <c r="CF96">
        <v>220</v>
      </c>
      <c r="CG96">
        <v>201</v>
      </c>
      <c r="CH96">
        <v>216</v>
      </c>
      <c r="CI96">
        <v>226</v>
      </c>
      <c r="CJ96">
        <v>179</v>
      </c>
      <c r="CK96">
        <v>148</v>
      </c>
      <c r="CL96">
        <v>136</v>
      </c>
      <c r="CM96">
        <v>112</v>
      </c>
      <c r="CN96">
        <v>88</v>
      </c>
      <c r="CO96">
        <v>80</v>
      </c>
      <c r="CP96">
        <v>81</v>
      </c>
      <c r="CQ96">
        <v>58</v>
      </c>
      <c r="CR96">
        <v>29</v>
      </c>
      <c r="CS96">
        <v>23</v>
      </c>
      <c r="CT96">
        <v>17</v>
      </c>
      <c r="CU96">
        <v>17</v>
      </c>
      <c r="CV96">
        <v>10</v>
      </c>
      <c r="CW96">
        <v>7</v>
      </c>
      <c r="CX96">
        <v>6</v>
      </c>
      <c r="CY96">
        <v>4</v>
      </c>
      <c r="CZ96">
        <v>2</v>
      </c>
      <c r="DA96">
        <v>0</v>
      </c>
      <c r="DB96">
        <v>3</v>
      </c>
      <c r="DC96">
        <v>0</v>
      </c>
      <c r="DE96">
        <v>1</v>
      </c>
      <c r="DF96">
        <v>2</v>
      </c>
      <c r="DG96">
        <v>5185</v>
      </c>
    </row>
    <row r="97" spans="1:111" x14ac:dyDescent="0.25">
      <c r="C97" t="s">
        <v>168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1</v>
      </c>
      <c r="AC97">
        <v>1</v>
      </c>
      <c r="AD97">
        <v>3</v>
      </c>
      <c r="AE97">
        <v>1</v>
      </c>
      <c r="AF97">
        <v>2</v>
      </c>
      <c r="AG97">
        <v>0</v>
      </c>
      <c r="AH97">
        <v>1</v>
      </c>
      <c r="AI97">
        <v>0</v>
      </c>
      <c r="AJ97">
        <v>1</v>
      </c>
      <c r="AK97">
        <v>4</v>
      </c>
      <c r="AL97">
        <v>1</v>
      </c>
      <c r="AM97">
        <v>3</v>
      </c>
      <c r="AN97">
        <v>3</v>
      </c>
      <c r="AO97">
        <v>3</v>
      </c>
      <c r="AP97">
        <v>1</v>
      </c>
      <c r="AQ97">
        <v>1</v>
      </c>
      <c r="AR97">
        <v>0</v>
      </c>
      <c r="AS97">
        <v>3</v>
      </c>
      <c r="AT97">
        <v>2</v>
      </c>
      <c r="AU97">
        <v>5</v>
      </c>
      <c r="AV97">
        <v>1</v>
      </c>
      <c r="AW97">
        <v>5</v>
      </c>
      <c r="AX97">
        <v>1</v>
      </c>
      <c r="AY97">
        <v>5</v>
      </c>
      <c r="AZ97">
        <v>4</v>
      </c>
      <c r="BA97">
        <v>5</v>
      </c>
      <c r="BB97">
        <v>3</v>
      </c>
      <c r="BC97">
        <v>3</v>
      </c>
      <c r="BD97">
        <v>2</v>
      </c>
      <c r="BE97">
        <v>3</v>
      </c>
      <c r="BF97">
        <v>2</v>
      </c>
      <c r="BG97">
        <v>6</v>
      </c>
      <c r="BH97">
        <v>0</v>
      </c>
      <c r="BI97">
        <v>1</v>
      </c>
      <c r="BJ97">
        <v>5</v>
      </c>
      <c r="BK97">
        <v>3</v>
      </c>
      <c r="BL97">
        <v>6</v>
      </c>
      <c r="BM97">
        <v>2</v>
      </c>
      <c r="BN97">
        <v>2</v>
      </c>
      <c r="BO97">
        <v>2</v>
      </c>
      <c r="BP97">
        <v>4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E97">
        <v>0</v>
      </c>
      <c r="DF97">
        <v>0</v>
      </c>
      <c r="DG97">
        <v>102</v>
      </c>
    </row>
    <row r="98" spans="1:111" x14ac:dyDescent="0.25">
      <c r="C98" t="s">
        <v>169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3</v>
      </c>
      <c r="X98">
        <v>1</v>
      </c>
      <c r="Y98">
        <v>3</v>
      </c>
      <c r="Z98">
        <v>4</v>
      </c>
      <c r="AA98">
        <v>6</v>
      </c>
      <c r="AB98">
        <v>7</v>
      </c>
      <c r="AC98">
        <v>20</v>
      </c>
      <c r="AD98">
        <v>30</v>
      </c>
      <c r="AE98">
        <v>25</v>
      </c>
      <c r="AF98">
        <v>40</v>
      </c>
      <c r="AG98">
        <v>64</v>
      </c>
      <c r="AH98">
        <v>73</v>
      </c>
      <c r="AI98">
        <v>99</v>
      </c>
      <c r="AJ98">
        <v>101</v>
      </c>
      <c r="AK98">
        <v>143</v>
      </c>
      <c r="AL98">
        <v>169</v>
      </c>
      <c r="AM98">
        <v>200</v>
      </c>
      <c r="AN98">
        <v>213</v>
      </c>
      <c r="AO98">
        <v>275</v>
      </c>
      <c r="AP98">
        <v>285</v>
      </c>
      <c r="AQ98">
        <v>349</v>
      </c>
      <c r="AR98">
        <v>343</v>
      </c>
      <c r="AS98">
        <v>412</v>
      </c>
      <c r="AT98">
        <v>423</v>
      </c>
      <c r="AU98">
        <v>405</v>
      </c>
      <c r="AV98">
        <v>471</v>
      </c>
      <c r="AW98">
        <v>479</v>
      </c>
      <c r="AX98">
        <v>528</v>
      </c>
      <c r="AY98">
        <v>553</v>
      </c>
      <c r="AZ98">
        <v>529</v>
      </c>
      <c r="BA98">
        <v>532</v>
      </c>
      <c r="BB98">
        <v>520</v>
      </c>
      <c r="BC98">
        <v>522</v>
      </c>
      <c r="BD98">
        <v>512</v>
      </c>
      <c r="BE98">
        <v>502</v>
      </c>
      <c r="BF98">
        <v>485</v>
      </c>
      <c r="BG98">
        <v>424</v>
      </c>
      <c r="BH98">
        <v>456</v>
      </c>
      <c r="BI98">
        <v>421</v>
      </c>
      <c r="BJ98">
        <v>349</v>
      </c>
      <c r="BK98">
        <v>341</v>
      </c>
      <c r="BL98">
        <v>304</v>
      </c>
      <c r="BM98">
        <v>298</v>
      </c>
      <c r="BN98">
        <v>283</v>
      </c>
      <c r="BO98">
        <v>266</v>
      </c>
      <c r="BP98">
        <v>224</v>
      </c>
      <c r="BQ98">
        <v>203</v>
      </c>
      <c r="BR98">
        <v>194</v>
      </c>
      <c r="BS98">
        <v>190</v>
      </c>
      <c r="BT98">
        <v>164</v>
      </c>
      <c r="BU98">
        <v>149</v>
      </c>
      <c r="BV98">
        <v>126</v>
      </c>
      <c r="BW98">
        <v>132</v>
      </c>
      <c r="BX98">
        <v>108</v>
      </c>
      <c r="BY98">
        <v>84</v>
      </c>
      <c r="BZ98">
        <v>78</v>
      </c>
      <c r="CA98">
        <v>69</v>
      </c>
      <c r="CB98">
        <v>57</v>
      </c>
      <c r="CC98">
        <v>51</v>
      </c>
      <c r="CD98">
        <v>46</v>
      </c>
      <c r="CE98">
        <v>33</v>
      </c>
      <c r="CF98">
        <v>45</v>
      </c>
      <c r="CG98">
        <v>47</v>
      </c>
      <c r="CH98">
        <v>29</v>
      </c>
      <c r="CI98">
        <v>20</v>
      </c>
      <c r="CJ98">
        <v>10</v>
      </c>
      <c r="CK98">
        <v>5</v>
      </c>
      <c r="CL98">
        <v>8</v>
      </c>
      <c r="CM98">
        <v>5</v>
      </c>
      <c r="CN98">
        <v>7</v>
      </c>
      <c r="CO98">
        <v>2</v>
      </c>
      <c r="CP98">
        <v>5</v>
      </c>
      <c r="CQ98">
        <v>4</v>
      </c>
      <c r="CR98">
        <v>0</v>
      </c>
      <c r="CS98">
        <v>0</v>
      </c>
      <c r="CT98">
        <v>1</v>
      </c>
      <c r="CU98">
        <v>0</v>
      </c>
      <c r="CV98">
        <v>1</v>
      </c>
      <c r="CW98">
        <v>1</v>
      </c>
      <c r="CX98">
        <v>0</v>
      </c>
      <c r="CY98">
        <v>1</v>
      </c>
      <c r="CZ98">
        <v>1</v>
      </c>
      <c r="DA98">
        <v>0</v>
      </c>
      <c r="DB98">
        <v>0</v>
      </c>
      <c r="DC98">
        <v>0</v>
      </c>
      <c r="DE98">
        <v>0</v>
      </c>
      <c r="DF98">
        <v>0</v>
      </c>
      <c r="DG98">
        <v>14569</v>
      </c>
    </row>
    <row r="99" spans="1:111" x14ac:dyDescent="0.25">
      <c r="C99" t="s">
        <v>170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1</v>
      </c>
      <c r="AB99">
        <v>0</v>
      </c>
      <c r="AC99">
        <v>4</v>
      </c>
      <c r="AD99">
        <v>5</v>
      </c>
      <c r="AE99">
        <v>2</v>
      </c>
      <c r="AF99">
        <v>6</v>
      </c>
      <c r="AG99">
        <v>6</v>
      </c>
      <c r="AH99">
        <v>5</v>
      </c>
      <c r="AI99">
        <v>4</v>
      </c>
      <c r="AJ99">
        <v>8</v>
      </c>
      <c r="AK99">
        <v>5</v>
      </c>
      <c r="AL99">
        <v>3</v>
      </c>
      <c r="AM99">
        <v>13</v>
      </c>
      <c r="AN99">
        <v>12</v>
      </c>
      <c r="AO99">
        <v>15</v>
      </c>
      <c r="AP99">
        <v>11</v>
      </c>
      <c r="AQ99">
        <v>20</v>
      </c>
      <c r="AR99">
        <v>14</v>
      </c>
      <c r="AS99">
        <v>15</v>
      </c>
      <c r="AT99">
        <v>16</v>
      </c>
      <c r="AU99">
        <v>23</v>
      </c>
      <c r="AV99">
        <v>21</v>
      </c>
      <c r="AW99">
        <v>22</v>
      </c>
      <c r="AX99">
        <v>24</v>
      </c>
      <c r="AY99">
        <v>19</v>
      </c>
      <c r="AZ99">
        <v>5</v>
      </c>
      <c r="BA99">
        <v>15</v>
      </c>
      <c r="BB99">
        <v>10</v>
      </c>
      <c r="BC99">
        <v>14</v>
      </c>
      <c r="BD99">
        <v>29</v>
      </c>
      <c r="BE99">
        <v>19</v>
      </c>
      <c r="BF99">
        <v>12</v>
      </c>
      <c r="BG99">
        <v>12</v>
      </c>
      <c r="BH99">
        <v>6</v>
      </c>
      <c r="BI99">
        <v>10</v>
      </c>
      <c r="BJ99">
        <v>11</v>
      </c>
      <c r="BK99">
        <v>6</v>
      </c>
      <c r="BL99">
        <v>7</v>
      </c>
      <c r="BM99">
        <v>11</v>
      </c>
      <c r="BN99">
        <v>19</v>
      </c>
      <c r="BO99">
        <v>6</v>
      </c>
      <c r="BP99">
        <v>5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E99">
        <v>0</v>
      </c>
      <c r="DF99">
        <v>0</v>
      </c>
      <c r="DG99">
        <v>473</v>
      </c>
    </row>
    <row r="100" spans="1:111" x14ac:dyDescent="0.25">
      <c r="B100" t="s">
        <v>17</v>
      </c>
      <c r="D100">
        <v>2918</v>
      </c>
      <c r="E100">
        <v>2951</v>
      </c>
      <c r="F100">
        <v>2902</v>
      </c>
      <c r="G100">
        <v>2916</v>
      </c>
      <c r="H100">
        <v>2998</v>
      </c>
      <c r="I100">
        <v>2965</v>
      </c>
      <c r="J100">
        <v>2970</v>
      </c>
      <c r="K100">
        <v>2999</v>
      </c>
      <c r="L100">
        <v>2992</v>
      </c>
      <c r="M100">
        <v>2946</v>
      </c>
      <c r="N100">
        <v>3194</v>
      </c>
      <c r="O100">
        <v>3151</v>
      </c>
      <c r="P100">
        <v>3080</v>
      </c>
      <c r="Q100">
        <v>3164</v>
      </c>
      <c r="R100">
        <v>3321</v>
      </c>
      <c r="S100">
        <v>3125</v>
      </c>
      <c r="T100">
        <v>3181</v>
      </c>
      <c r="U100">
        <v>3193</v>
      </c>
      <c r="V100">
        <v>3092</v>
      </c>
      <c r="W100">
        <v>3020</v>
      </c>
      <c r="X100">
        <v>3264</v>
      </c>
      <c r="Y100">
        <v>3133</v>
      </c>
      <c r="Z100">
        <v>3094</v>
      </c>
      <c r="AA100">
        <v>3226</v>
      </c>
      <c r="AB100">
        <v>3313</v>
      </c>
      <c r="AC100">
        <v>3277</v>
      </c>
      <c r="AD100">
        <v>3444</v>
      </c>
      <c r="AE100">
        <v>3466</v>
      </c>
      <c r="AF100">
        <v>3657</v>
      </c>
      <c r="AG100">
        <v>3787</v>
      </c>
      <c r="AH100">
        <v>3739</v>
      </c>
      <c r="AI100">
        <v>3708</v>
      </c>
      <c r="AJ100">
        <v>3801</v>
      </c>
      <c r="AK100">
        <v>3804</v>
      </c>
      <c r="AL100">
        <v>3881</v>
      </c>
      <c r="AM100">
        <v>3892</v>
      </c>
      <c r="AN100">
        <v>3773</v>
      </c>
      <c r="AO100">
        <v>3911</v>
      </c>
      <c r="AP100">
        <v>4039</v>
      </c>
      <c r="AQ100">
        <v>4244</v>
      </c>
      <c r="AR100">
        <v>4127</v>
      </c>
      <c r="AS100">
        <v>4300</v>
      </c>
      <c r="AT100">
        <v>4357</v>
      </c>
      <c r="AU100">
        <v>4365</v>
      </c>
      <c r="AV100">
        <v>4454</v>
      </c>
      <c r="AW100">
        <v>4516</v>
      </c>
      <c r="AX100">
        <v>4506</v>
      </c>
      <c r="AY100">
        <v>4376</v>
      </c>
      <c r="AZ100">
        <v>4140</v>
      </c>
      <c r="BA100">
        <v>3984</v>
      </c>
      <c r="BB100">
        <v>3844</v>
      </c>
      <c r="BC100">
        <v>3948</v>
      </c>
      <c r="BD100">
        <v>3751</v>
      </c>
      <c r="BE100">
        <v>3691</v>
      </c>
      <c r="BF100">
        <v>3423</v>
      </c>
      <c r="BG100">
        <v>3229</v>
      </c>
      <c r="BH100">
        <v>3340</v>
      </c>
      <c r="BI100">
        <v>3135</v>
      </c>
      <c r="BJ100">
        <v>3055</v>
      </c>
      <c r="BK100">
        <v>2822</v>
      </c>
      <c r="BL100">
        <v>2774</v>
      </c>
      <c r="BM100">
        <v>2791</v>
      </c>
      <c r="BN100">
        <v>2637</v>
      </c>
      <c r="BO100">
        <v>2548</v>
      </c>
      <c r="BP100">
        <v>2400</v>
      </c>
      <c r="BQ100">
        <v>2071</v>
      </c>
      <c r="BR100">
        <v>1991</v>
      </c>
      <c r="BS100">
        <v>2020</v>
      </c>
      <c r="BT100">
        <v>1916</v>
      </c>
      <c r="BU100">
        <v>1713</v>
      </c>
      <c r="BV100">
        <v>1653</v>
      </c>
      <c r="BW100">
        <v>1755</v>
      </c>
      <c r="BX100">
        <v>1620</v>
      </c>
      <c r="BY100">
        <v>1580</v>
      </c>
      <c r="BZ100">
        <v>1456</v>
      </c>
      <c r="CA100">
        <v>1352</v>
      </c>
      <c r="CB100">
        <v>1255</v>
      </c>
      <c r="CC100">
        <v>1265</v>
      </c>
      <c r="CD100">
        <v>1177</v>
      </c>
      <c r="CE100">
        <v>1192</v>
      </c>
      <c r="CF100">
        <v>1134</v>
      </c>
      <c r="CG100">
        <v>1050</v>
      </c>
      <c r="CH100">
        <v>928</v>
      </c>
      <c r="CI100">
        <v>784</v>
      </c>
      <c r="CJ100">
        <v>580</v>
      </c>
      <c r="CK100">
        <v>484</v>
      </c>
      <c r="CL100">
        <v>399</v>
      </c>
      <c r="CM100">
        <v>292</v>
      </c>
      <c r="CN100">
        <v>241</v>
      </c>
      <c r="CO100">
        <v>238</v>
      </c>
      <c r="CP100">
        <v>183</v>
      </c>
      <c r="CQ100">
        <v>110</v>
      </c>
      <c r="CR100">
        <v>66</v>
      </c>
      <c r="CS100">
        <v>40</v>
      </c>
      <c r="CT100">
        <v>33</v>
      </c>
      <c r="CU100">
        <v>31</v>
      </c>
      <c r="CV100">
        <v>23</v>
      </c>
      <c r="CW100">
        <v>13</v>
      </c>
      <c r="CX100">
        <v>10</v>
      </c>
      <c r="CY100">
        <v>8</v>
      </c>
      <c r="CZ100">
        <v>6</v>
      </c>
      <c r="DA100">
        <v>1</v>
      </c>
      <c r="DB100">
        <v>3</v>
      </c>
      <c r="DC100">
        <v>1</v>
      </c>
      <c r="DE100">
        <v>1</v>
      </c>
      <c r="DF100">
        <v>2</v>
      </c>
      <c r="DG100">
        <v>254721</v>
      </c>
    </row>
    <row r="101" spans="1:111" x14ac:dyDescent="0.25">
      <c r="A101" t="s">
        <v>428</v>
      </c>
      <c r="B101" t="s">
        <v>163</v>
      </c>
      <c r="C101" t="s">
        <v>164</v>
      </c>
      <c r="D101">
        <v>2874</v>
      </c>
      <c r="E101">
        <v>2787</v>
      </c>
      <c r="F101">
        <v>2822</v>
      </c>
      <c r="G101">
        <v>2868</v>
      </c>
      <c r="H101">
        <v>2858</v>
      </c>
      <c r="I101">
        <v>2748</v>
      </c>
      <c r="J101">
        <v>2795</v>
      </c>
      <c r="K101">
        <v>2714</v>
      </c>
      <c r="L101">
        <v>2779</v>
      </c>
      <c r="M101">
        <v>2913</v>
      </c>
      <c r="N101">
        <v>2992</v>
      </c>
      <c r="O101">
        <v>2958</v>
      </c>
      <c r="P101">
        <v>2923</v>
      </c>
      <c r="Q101">
        <v>3026</v>
      </c>
      <c r="R101">
        <v>3113</v>
      </c>
      <c r="S101">
        <v>3046</v>
      </c>
      <c r="T101">
        <v>3091</v>
      </c>
      <c r="U101">
        <v>2956</v>
      </c>
      <c r="V101">
        <v>2928</v>
      </c>
      <c r="W101">
        <v>2811</v>
      </c>
      <c r="X101">
        <v>2815</v>
      </c>
      <c r="Y101">
        <v>2757</v>
      </c>
      <c r="Z101">
        <v>2739</v>
      </c>
      <c r="AA101">
        <v>2547</v>
      </c>
      <c r="AB101">
        <v>2616</v>
      </c>
      <c r="AC101">
        <v>2421</v>
      </c>
      <c r="AD101">
        <v>2354</v>
      </c>
      <c r="AE101">
        <v>2222</v>
      </c>
      <c r="AF101">
        <v>2145</v>
      </c>
      <c r="AG101">
        <v>1907</v>
      </c>
      <c r="AH101">
        <v>1750</v>
      </c>
      <c r="AI101">
        <v>1535</v>
      </c>
      <c r="AJ101">
        <v>1463</v>
      </c>
      <c r="AK101">
        <v>1221</v>
      </c>
      <c r="AL101">
        <v>1112</v>
      </c>
      <c r="AM101">
        <v>1032</v>
      </c>
      <c r="AN101">
        <v>921</v>
      </c>
      <c r="AO101">
        <v>869</v>
      </c>
      <c r="AP101">
        <v>827</v>
      </c>
      <c r="AQ101">
        <v>815</v>
      </c>
      <c r="AR101">
        <v>679</v>
      </c>
      <c r="AS101">
        <v>678</v>
      </c>
      <c r="AT101">
        <v>679</v>
      </c>
      <c r="AU101">
        <v>601</v>
      </c>
      <c r="AV101">
        <v>584</v>
      </c>
      <c r="AW101">
        <v>586</v>
      </c>
      <c r="AX101">
        <v>508</v>
      </c>
      <c r="AY101">
        <v>437</v>
      </c>
      <c r="AZ101">
        <v>439</v>
      </c>
      <c r="BA101">
        <v>401</v>
      </c>
      <c r="BB101">
        <v>388</v>
      </c>
      <c r="BC101">
        <v>351</v>
      </c>
      <c r="BD101">
        <v>341</v>
      </c>
      <c r="BE101">
        <v>301</v>
      </c>
      <c r="BF101">
        <v>278</v>
      </c>
      <c r="BG101">
        <v>245</v>
      </c>
      <c r="BH101">
        <v>253</v>
      </c>
      <c r="BI101">
        <v>226</v>
      </c>
      <c r="BJ101">
        <v>203</v>
      </c>
      <c r="BK101">
        <v>192</v>
      </c>
      <c r="BL101">
        <v>173</v>
      </c>
      <c r="BM101">
        <v>156</v>
      </c>
      <c r="BN101">
        <v>161</v>
      </c>
      <c r="BO101">
        <v>151</v>
      </c>
      <c r="BP101">
        <v>127</v>
      </c>
      <c r="BQ101">
        <v>103</v>
      </c>
      <c r="BR101">
        <v>117</v>
      </c>
      <c r="BS101">
        <v>122</v>
      </c>
      <c r="BT101">
        <v>136</v>
      </c>
      <c r="BU101">
        <v>116</v>
      </c>
      <c r="BV101">
        <v>128</v>
      </c>
      <c r="BW101">
        <v>96</v>
      </c>
      <c r="BX101">
        <v>104</v>
      </c>
      <c r="BY101">
        <v>106</v>
      </c>
      <c r="BZ101">
        <v>107</v>
      </c>
      <c r="CA101">
        <v>109</v>
      </c>
      <c r="CB101">
        <v>94</v>
      </c>
      <c r="CC101">
        <v>104</v>
      </c>
      <c r="CD101">
        <v>98</v>
      </c>
      <c r="CE101">
        <v>117</v>
      </c>
      <c r="CF101">
        <v>102</v>
      </c>
      <c r="CG101">
        <v>107</v>
      </c>
      <c r="CH101">
        <v>103</v>
      </c>
      <c r="CI101">
        <v>98</v>
      </c>
      <c r="CJ101">
        <v>86</v>
      </c>
      <c r="CK101">
        <v>95</v>
      </c>
      <c r="CL101">
        <v>77</v>
      </c>
      <c r="CM101">
        <v>58</v>
      </c>
      <c r="CN101">
        <v>68</v>
      </c>
      <c r="CO101">
        <v>55</v>
      </c>
      <c r="CP101">
        <v>41</v>
      </c>
      <c r="CQ101">
        <v>32</v>
      </c>
      <c r="CR101">
        <v>20</v>
      </c>
      <c r="CS101">
        <v>18</v>
      </c>
      <c r="CT101">
        <v>17</v>
      </c>
      <c r="CU101">
        <v>9</v>
      </c>
      <c r="CV101">
        <v>12</v>
      </c>
      <c r="CW101">
        <v>7</v>
      </c>
      <c r="CX101">
        <v>8</v>
      </c>
      <c r="CY101">
        <v>3</v>
      </c>
      <c r="CZ101">
        <v>1</v>
      </c>
      <c r="DA101">
        <v>0</v>
      </c>
      <c r="DB101">
        <v>0</v>
      </c>
      <c r="DC101">
        <v>0</v>
      </c>
      <c r="DD101">
        <v>1</v>
      </c>
      <c r="DF101">
        <v>0</v>
      </c>
      <c r="DG101">
        <v>105883</v>
      </c>
    </row>
    <row r="102" spans="1:111" x14ac:dyDescent="0.25">
      <c r="C102" t="s">
        <v>165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3</v>
      </c>
      <c r="V102">
        <v>20</v>
      </c>
      <c r="W102">
        <v>45</v>
      </c>
      <c r="X102">
        <v>91</v>
      </c>
      <c r="Y102">
        <v>171</v>
      </c>
      <c r="Z102">
        <v>268</v>
      </c>
      <c r="AA102">
        <v>310</v>
      </c>
      <c r="AB102">
        <v>470</v>
      </c>
      <c r="AC102">
        <v>607</v>
      </c>
      <c r="AD102">
        <v>801</v>
      </c>
      <c r="AE102">
        <v>1094</v>
      </c>
      <c r="AF102">
        <v>1273</v>
      </c>
      <c r="AG102">
        <v>1570</v>
      </c>
      <c r="AH102">
        <v>1719</v>
      </c>
      <c r="AI102">
        <v>1977</v>
      </c>
      <c r="AJ102">
        <v>2091</v>
      </c>
      <c r="AK102">
        <v>2225</v>
      </c>
      <c r="AL102">
        <v>2290</v>
      </c>
      <c r="AM102">
        <v>2473</v>
      </c>
      <c r="AN102">
        <v>2484</v>
      </c>
      <c r="AO102">
        <v>2430</v>
      </c>
      <c r="AP102">
        <v>2657</v>
      </c>
      <c r="AQ102">
        <v>2717</v>
      </c>
      <c r="AR102">
        <v>2824</v>
      </c>
      <c r="AS102">
        <v>2864</v>
      </c>
      <c r="AT102">
        <v>2816</v>
      </c>
      <c r="AU102">
        <v>2913</v>
      </c>
      <c r="AV102">
        <v>2778</v>
      </c>
      <c r="AW102">
        <v>2829</v>
      </c>
      <c r="AX102">
        <v>2785</v>
      </c>
      <c r="AY102">
        <v>2760</v>
      </c>
      <c r="AZ102">
        <v>2722</v>
      </c>
      <c r="BA102">
        <v>2702</v>
      </c>
      <c r="BB102">
        <v>2583</v>
      </c>
      <c r="BC102">
        <v>2516</v>
      </c>
      <c r="BD102">
        <v>2404</v>
      </c>
      <c r="BE102">
        <v>2370</v>
      </c>
      <c r="BF102">
        <v>2395</v>
      </c>
      <c r="BG102">
        <v>2253</v>
      </c>
      <c r="BH102">
        <v>2144</v>
      </c>
      <c r="BI102">
        <v>2137</v>
      </c>
      <c r="BJ102">
        <v>2026</v>
      </c>
      <c r="BK102">
        <v>1797</v>
      </c>
      <c r="BL102">
        <v>1931</v>
      </c>
      <c r="BM102">
        <v>1830</v>
      </c>
      <c r="BN102">
        <v>1770</v>
      </c>
      <c r="BO102">
        <v>1681</v>
      </c>
      <c r="BP102">
        <v>1579</v>
      </c>
      <c r="BQ102">
        <v>1311</v>
      </c>
      <c r="BR102">
        <v>1337</v>
      </c>
      <c r="BS102">
        <v>1315</v>
      </c>
      <c r="BT102">
        <v>1226</v>
      </c>
      <c r="BU102">
        <v>1142</v>
      </c>
      <c r="BV102">
        <v>1135</v>
      </c>
      <c r="BW102">
        <v>1148</v>
      </c>
      <c r="BX102">
        <v>1051</v>
      </c>
      <c r="BY102">
        <v>914</v>
      </c>
      <c r="BZ102">
        <v>852</v>
      </c>
      <c r="CA102">
        <v>797</v>
      </c>
      <c r="CB102">
        <v>768</v>
      </c>
      <c r="CC102">
        <v>715</v>
      </c>
      <c r="CD102">
        <v>657</v>
      </c>
      <c r="CE102">
        <v>583</v>
      </c>
      <c r="CF102">
        <v>555</v>
      </c>
      <c r="CG102">
        <v>451</v>
      </c>
      <c r="CH102">
        <v>354</v>
      </c>
      <c r="CI102">
        <v>297</v>
      </c>
      <c r="CJ102">
        <v>225</v>
      </c>
      <c r="CK102">
        <v>171</v>
      </c>
      <c r="CL102">
        <v>131</v>
      </c>
      <c r="CM102">
        <v>91</v>
      </c>
      <c r="CN102">
        <v>66</v>
      </c>
      <c r="CO102">
        <v>37</v>
      </c>
      <c r="CP102">
        <v>35</v>
      </c>
      <c r="CQ102">
        <v>22</v>
      </c>
      <c r="CR102">
        <v>9</v>
      </c>
      <c r="CS102">
        <v>11</v>
      </c>
      <c r="CT102">
        <v>3</v>
      </c>
      <c r="CU102">
        <v>5</v>
      </c>
      <c r="CV102">
        <v>3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F102">
        <v>0</v>
      </c>
      <c r="DG102">
        <v>106612</v>
      </c>
    </row>
    <row r="103" spans="1:111" x14ac:dyDescent="0.25">
      <c r="C103" t="s">
        <v>166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4</v>
      </c>
      <c r="W103">
        <v>11</v>
      </c>
      <c r="X103">
        <v>23</v>
      </c>
      <c r="Y103">
        <v>35</v>
      </c>
      <c r="Z103">
        <v>66</v>
      </c>
      <c r="AA103">
        <v>71</v>
      </c>
      <c r="AB103">
        <v>101</v>
      </c>
      <c r="AC103">
        <v>129</v>
      </c>
      <c r="AD103">
        <v>135</v>
      </c>
      <c r="AE103">
        <v>160</v>
      </c>
      <c r="AF103">
        <v>198</v>
      </c>
      <c r="AG103">
        <v>170</v>
      </c>
      <c r="AH103">
        <v>178</v>
      </c>
      <c r="AI103">
        <v>143</v>
      </c>
      <c r="AJ103">
        <v>149</v>
      </c>
      <c r="AK103">
        <v>132</v>
      </c>
      <c r="AL103">
        <v>106</v>
      </c>
      <c r="AM103">
        <v>91</v>
      </c>
      <c r="AN103">
        <v>94</v>
      </c>
      <c r="AO103">
        <v>80</v>
      </c>
      <c r="AP103">
        <v>89</v>
      </c>
      <c r="AQ103">
        <v>67</v>
      </c>
      <c r="AR103">
        <v>71</v>
      </c>
      <c r="AS103">
        <v>47</v>
      </c>
      <c r="AT103">
        <v>66</v>
      </c>
      <c r="AU103">
        <v>56</v>
      </c>
      <c r="AV103">
        <v>48</v>
      </c>
      <c r="AW103">
        <v>37</v>
      </c>
      <c r="AX103">
        <v>45</v>
      </c>
      <c r="AY103">
        <v>41</v>
      </c>
      <c r="AZ103">
        <v>46</v>
      </c>
      <c r="BA103">
        <v>34</v>
      </c>
      <c r="BB103">
        <v>43</v>
      </c>
      <c r="BC103">
        <v>31</v>
      </c>
      <c r="BD103">
        <v>27</v>
      </c>
      <c r="BE103">
        <v>28</v>
      </c>
      <c r="BF103">
        <v>20</v>
      </c>
      <c r="BG103">
        <v>26</v>
      </c>
      <c r="BH103">
        <v>20</v>
      </c>
      <c r="BI103">
        <v>25</v>
      </c>
      <c r="BJ103">
        <v>14</v>
      </c>
      <c r="BK103">
        <v>11</v>
      </c>
      <c r="BL103">
        <v>15</v>
      </c>
      <c r="BM103">
        <v>14</v>
      </c>
      <c r="BN103">
        <v>13</v>
      </c>
      <c r="BO103">
        <v>12</v>
      </c>
      <c r="BP103">
        <v>10</v>
      </c>
      <c r="BQ103">
        <v>5</v>
      </c>
      <c r="BR103">
        <v>4</v>
      </c>
      <c r="BS103">
        <v>4</v>
      </c>
      <c r="BT103">
        <v>5</v>
      </c>
      <c r="BU103">
        <v>5</v>
      </c>
      <c r="BV103">
        <v>6</v>
      </c>
      <c r="BW103">
        <v>5</v>
      </c>
      <c r="BX103">
        <v>5</v>
      </c>
      <c r="BY103">
        <v>5</v>
      </c>
      <c r="BZ103">
        <v>8</v>
      </c>
      <c r="CA103">
        <v>1</v>
      </c>
      <c r="CB103">
        <v>3</v>
      </c>
      <c r="CC103">
        <v>3</v>
      </c>
      <c r="CD103">
        <v>0</v>
      </c>
      <c r="CE103">
        <v>2</v>
      </c>
      <c r="CF103">
        <v>3</v>
      </c>
      <c r="CG103">
        <v>1</v>
      </c>
      <c r="CH103">
        <v>2</v>
      </c>
      <c r="CI103">
        <v>0</v>
      </c>
      <c r="CJ103">
        <v>0</v>
      </c>
      <c r="CK103">
        <v>1</v>
      </c>
      <c r="CL103">
        <v>1</v>
      </c>
      <c r="CM103">
        <v>0</v>
      </c>
      <c r="CN103">
        <v>0</v>
      </c>
      <c r="CO103">
        <v>1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F103">
        <v>0</v>
      </c>
      <c r="DG103">
        <v>3102</v>
      </c>
    </row>
    <row r="104" spans="1:111" x14ac:dyDescent="0.25">
      <c r="C104" t="s">
        <v>167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1</v>
      </c>
      <c r="Z104">
        <v>3</v>
      </c>
      <c r="AA104">
        <v>0</v>
      </c>
      <c r="AB104">
        <v>3</v>
      </c>
      <c r="AC104">
        <v>3</v>
      </c>
      <c r="AD104">
        <v>3</v>
      </c>
      <c r="AE104">
        <v>4</v>
      </c>
      <c r="AF104">
        <v>1</v>
      </c>
      <c r="AG104">
        <v>5</v>
      </c>
      <c r="AH104">
        <v>6</v>
      </c>
      <c r="AI104">
        <v>10</v>
      </c>
      <c r="AJ104">
        <v>9</v>
      </c>
      <c r="AK104">
        <v>15</v>
      </c>
      <c r="AL104">
        <v>19</v>
      </c>
      <c r="AM104">
        <v>21</v>
      </c>
      <c r="AN104">
        <v>25</v>
      </c>
      <c r="AO104">
        <v>29</v>
      </c>
      <c r="AP104">
        <v>26</v>
      </c>
      <c r="AQ104">
        <v>27</v>
      </c>
      <c r="AR104">
        <v>47</v>
      </c>
      <c r="AS104">
        <v>45</v>
      </c>
      <c r="AT104">
        <v>62</v>
      </c>
      <c r="AU104">
        <v>75</v>
      </c>
      <c r="AV104">
        <v>87</v>
      </c>
      <c r="AW104">
        <v>82</v>
      </c>
      <c r="AX104">
        <v>87</v>
      </c>
      <c r="AY104">
        <v>103</v>
      </c>
      <c r="AZ104">
        <v>105</v>
      </c>
      <c r="BA104">
        <v>135</v>
      </c>
      <c r="BB104">
        <v>114</v>
      </c>
      <c r="BC104">
        <v>137</v>
      </c>
      <c r="BD104">
        <v>159</v>
      </c>
      <c r="BE104">
        <v>168</v>
      </c>
      <c r="BF104">
        <v>200</v>
      </c>
      <c r="BG104">
        <v>198</v>
      </c>
      <c r="BH104">
        <v>201</v>
      </c>
      <c r="BI104">
        <v>223</v>
      </c>
      <c r="BJ104">
        <v>268</v>
      </c>
      <c r="BK104">
        <v>249</v>
      </c>
      <c r="BL104">
        <v>263</v>
      </c>
      <c r="BM104">
        <v>291</v>
      </c>
      <c r="BN104">
        <v>348</v>
      </c>
      <c r="BO104">
        <v>345</v>
      </c>
      <c r="BP104">
        <v>354</v>
      </c>
      <c r="BQ104">
        <v>358</v>
      </c>
      <c r="BR104">
        <v>379</v>
      </c>
      <c r="BS104">
        <v>402</v>
      </c>
      <c r="BT104">
        <v>494</v>
      </c>
      <c r="BU104">
        <v>484</v>
      </c>
      <c r="BV104">
        <v>551</v>
      </c>
      <c r="BW104">
        <v>629</v>
      </c>
      <c r="BX104">
        <v>672</v>
      </c>
      <c r="BY104">
        <v>641</v>
      </c>
      <c r="BZ104">
        <v>681</v>
      </c>
      <c r="CA104">
        <v>714</v>
      </c>
      <c r="CB104">
        <v>758</v>
      </c>
      <c r="CC104">
        <v>743</v>
      </c>
      <c r="CD104">
        <v>774</v>
      </c>
      <c r="CE104">
        <v>889</v>
      </c>
      <c r="CF104">
        <v>922</v>
      </c>
      <c r="CG104">
        <v>910</v>
      </c>
      <c r="CH104">
        <v>860</v>
      </c>
      <c r="CI104">
        <v>882</v>
      </c>
      <c r="CJ104">
        <v>842</v>
      </c>
      <c r="CK104">
        <v>740</v>
      </c>
      <c r="CL104">
        <v>714</v>
      </c>
      <c r="CM104">
        <v>670</v>
      </c>
      <c r="CN104">
        <v>574</v>
      </c>
      <c r="CO104">
        <v>460</v>
      </c>
      <c r="CP104">
        <v>399</v>
      </c>
      <c r="CQ104">
        <v>308</v>
      </c>
      <c r="CR104">
        <v>174</v>
      </c>
      <c r="CS104">
        <v>158</v>
      </c>
      <c r="CT104">
        <v>127</v>
      </c>
      <c r="CU104">
        <v>114</v>
      </c>
      <c r="CV104">
        <v>100</v>
      </c>
      <c r="CW104">
        <v>63</v>
      </c>
      <c r="CX104">
        <v>41</v>
      </c>
      <c r="CY104">
        <v>20</v>
      </c>
      <c r="CZ104">
        <v>18</v>
      </c>
      <c r="DA104">
        <v>14</v>
      </c>
      <c r="DB104">
        <v>13</v>
      </c>
      <c r="DC104">
        <v>4</v>
      </c>
      <c r="DD104">
        <v>0</v>
      </c>
      <c r="DF104">
        <v>1</v>
      </c>
      <c r="DG104">
        <v>22854</v>
      </c>
    </row>
    <row r="105" spans="1:111" x14ac:dyDescent="0.25">
      <c r="C105" t="s">
        <v>168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1</v>
      </c>
      <c r="AE105">
        <v>2</v>
      </c>
      <c r="AF105">
        <v>2</v>
      </c>
      <c r="AG105">
        <v>2</v>
      </c>
      <c r="AH105">
        <v>1</v>
      </c>
      <c r="AI105">
        <v>0</v>
      </c>
      <c r="AJ105">
        <v>1</v>
      </c>
      <c r="AK105">
        <v>2</v>
      </c>
      <c r="AL105">
        <v>1</v>
      </c>
      <c r="AM105">
        <v>0</v>
      </c>
      <c r="AN105">
        <v>2</v>
      </c>
      <c r="AO105">
        <v>4</v>
      </c>
      <c r="AP105">
        <v>1</v>
      </c>
      <c r="AQ105">
        <v>4</v>
      </c>
      <c r="AR105">
        <v>6</v>
      </c>
      <c r="AS105">
        <v>4</v>
      </c>
      <c r="AT105">
        <v>2</v>
      </c>
      <c r="AU105">
        <v>5</v>
      </c>
      <c r="AV105">
        <v>1</v>
      </c>
      <c r="AW105">
        <v>4</v>
      </c>
      <c r="AX105">
        <v>0</v>
      </c>
      <c r="AY105">
        <v>2</v>
      </c>
      <c r="AZ105">
        <v>2</v>
      </c>
      <c r="BA105">
        <v>2</v>
      </c>
      <c r="BB105">
        <v>4</v>
      </c>
      <c r="BC105">
        <v>5</v>
      </c>
      <c r="BD105">
        <v>4</v>
      </c>
      <c r="BE105">
        <v>1</v>
      </c>
      <c r="BF105">
        <v>3</v>
      </c>
      <c r="BG105">
        <v>4</v>
      </c>
      <c r="BH105">
        <v>1</v>
      </c>
      <c r="BI105">
        <v>3</v>
      </c>
      <c r="BJ105">
        <v>6</v>
      </c>
      <c r="BK105">
        <v>1</v>
      </c>
      <c r="BL105">
        <v>4</v>
      </c>
      <c r="BM105">
        <v>2</v>
      </c>
      <c r="BN105">
        <v>6</v>
      </c>
      <c r="BO105">
        <v>2</v>
      </c>
      <c r="BP105">
        <v>4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F105">
        <v>0</v>
      </c>
      <c r="DG105">
        <v>103</v>
      </c>
    </row>
    <row r="106" spans="1:111" x14ac:dyDescent="0.25">
      <c r="C106" t="s">
        <v>169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4</v>
      </c>
      <c r="W106">
        <v>4</v>
      </c>
      <c r="X106">
        <v>1</v>
      </c>
      <c r="Y106">
        <v>7</v>
      </c>
      <c r="Z106">
        <v>12</v>
      </c>
      <c r="AA106">
        <v>20</v>
      </c>
      <c r="AB106">
        <v>28</v>
      </c>
      <c r="AC106">
        <v>38</v>
      </c>
      <c r="AD106">
        <v>39</v>
      </c>
      <c r="AE106">
        <v>80</v>
      </c>
      <c r="AF106">
        <v>104</v>
      </c>
      <c r="AG106">
        <v>121</v>
      </c>
      <c r="AH106">
        <v>143</v>
      </c>
      <c r="AI106">
        <v>206</v>
      </c>
      <c r="AJ106">
        <v>186</v>
      </c>
      <c r="AK106">
        <v>239</v>
      </c>
      <c r="AL106">
        <v>264</v>
      </c>
      <c r="AM106">
        <v>288</v>
      </c>
      <c r="AN106">
        <v>329</v>
      </c>
      <c r="AO106">
        <v>342</v>
      </c>
      <c r="AP106">
        <v>428</v>
      </c>
      <c r="AQ106">
        <v>458</v>
      </c>
      <c r="AR106">
        <v>499</v>
      </c>
      <c r="AS106">
        <v>507</v>
      </c>
      <c r="AT106">
        <v>529</v>
      </c>
      <c r="AU106">
        <v>569</v>
      </c>
      <c r="AV106">
        <v>624</v>
      </c>
      <c r="AW106">
        <v>649</v>
      </c>
      <c r="AX106">
        <v>621</v>
      </c>
      <c r="AY106">
        <v>641</v>
      </c>
      <c r="AZ106">
        <v>631</v>
      </c>
      <c r="BA106">
        <v>622</v>
      </c>
      <c r="BB106">
        <v>594</v>
      </c>
      <c r="BC106">
        <v>551</v>
      </c>
      <c r="BD106">
        <v>550</v>
      </c>
      <c r="BE106">
        <v>564</v>
      </c>
      <c r="BF106">
        <v>517</v>
      </c>
      <c r="BG106">
        <v>480</v>
      </c>
      <c r="BH106">
        <v>477</v>
      </c>
      <c r="BI106">
        <v>435</v>
      </c>
      <c r="BJ106">
        <v>398</v>
      </c>
      <c r="BK106">
        <v>353</v>
      </c>
      <c r="BL106">
        <v>353</v>
      </c>
      <c r="BM106">
        <v>322</v>
      </c>
      <c r="BN106">
        <v>288</v>
      </c>
      <c r="BO106">
        <v>271</v>
      </c>
      <c r="BP106">
        <v>278</v>
      </c>
      <c r="BQ106">
        <v>246</v>
      </c>
      <c r="BR106">
        <v>207</v>
      </c>
      <c r="BS106">
        <v>229</v>
      </c>
      <c r="BT106">
        <v>194</v>
      </c>
      <c r="BU106">
        <v>157</v>
      </c>
      <c r="BV106">
        <v>145</v>
      </c>
      <c r="BW106">
        <v>162</v>
      </c>
      <c r="BX106">
        <v>153</v>
      </c>
      <c r="BY106">
        <v>132</v>
      </c>
      <c r="BZ106">
        <v>99</v>
      </c>
      <c r="CA106">
        <v>101</v>
      </c>
      <c r="CB106">
        <v>73</v>
      </c>
      <c r="CC106">
        <v>77</v>
      </c>
      <c r="CD106">
        <v>57</v>
      </c>
      <c r="CE106">
        <v>54</v>
      </c>
      <c r="CF106">
        <v>60</v>
      </c>
      <c r="CG106">
        <v>50</v>
      </c>
      <c r="CH106">
        <v>43</v>
      </c>
      <c r="CI106">
        <v>35</v>
      </c>
      <c r="CJ106">
        <v>36</v>
      </c>
      <c r="CK106">
        <v>25</v>
      </c>
      <c r="CL106">
        <v>18</v>
      </c>
      <c r="CM106">
        <v>21</v>
      </c>
      <c r="CN106">
        <v>16</v>
      </c>
      <c r="CO106">
        <v>12</v>
      </c>
      <c r="CP106">
        <v>9</v>
      </c>
      <c r="CQ106">
        <v>7</v>
      </c>
      <c r="CR106">
        <v>2</v>
      </c>
      <c r="CS106">
        <v>5</v>
      </c>
      <c r="CT106">
        <v>3</v>
      </c>
      <c r="CU106">
        <v>4</v>
      </c>
      <c r="CV106">
        <v>0</v>
      </c>
      <c r="CW106">
        <v>1</v>
      </c>
      <c r="CX106">
        <v>1</v>
      </c>
      <c r="CY106">
        <v>0</v>
      </c>
      <c r="CZ106">
        <v>0</v>
      </c>
      <c r="DA106">
        <v>1</v>
      </c>
      <c r="DB106">
        <v>0</v>
      </c>
      <c r="DC106">
        <v>0</v>
      </c>
      <c r="DD106">
        <v>0</v>
      </c>
      <c r="DF106">
        <v>0</v>
      </c>
      <c r="DG106">
        <v>18099</v>
      </c>
    </row>
    <row r="107" spans="1:111" x14ac:dyDescent="0.25">
      <c r="C107" t="s">
        <v>170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1</v>
      </c>
      <c r="AB107">
        <v>5</v>
      </c>
      <c r="AC107">
        <v>3</v>
      </c>
      <c r="AD107">
        <v>3</v>
      </c>
      <c r="AE107">
        <v>3</v>
      </c>
      <c r="AF107">
        <v>5</v>
      </c>
      <c r="AG107">
        <v>11</v>
      </c>
      <c r="AH107">
        <v>13</v>
      </c>
      <c r="AI107">
        <v>14</v>
      </c>
      <c r="AJ107">
        <v>10</v>
      </c>
      <c r="AK107">
        <v>10</v>
      </c>
      <c r="AL107">
        <v>17</v>
      </c>
      <c r="AM107">
        <v>12</v>
      </c>
      <c r="AN107">
        <v>12</v>
      </c>
      <c r="AO107">
        <v>15</v>
      </c>
      <c r="AP107">
        <v>22</v>
      </c>
      <c r="AQ107">
        <v>18</v>
      </c>
      <c r="AR107">
        <v>17</v>
      </c>
      <c r="AS107">
        <v>10</v>
      </c>
      <c r="AT107">
        <v>22</v>
      </c>
      <c r="AU107">
        <v>16</v>
      </c>
      <c r="AV107">
        <v>23</v>
      </c>
      <c r="AW107">
        <v>16</v>
      </c>
      <c r="AX107">
        <v>35</v>
      </c>
      <c r="AY107">
        <v>21</v>
      </c>
      <c r="AZ107">
        <v>13</v>
      </c>
      <c r="BA107">
        <v>8</v>
      </c>
      <c r="BB107">
        <v>22</v>
      </c>
      <c r="BC107">
        <v>17</v>
      </c>
      <c r="BD107">
        <v>12</v>
      </c>
      <c r="BE107">
        <v>21</v>
      </c>
      <c r="BF107">
        <v>10</v>
      </c>
      <c r="BG107">
        <v>10</v>
      </c>
      <c r="BH107">
        <v>13</v>
      </c>
      <c r="BI107">
        <v>7</v>
      </c>
      <c r="BJ107">
        <v>7</v>
      </c>
      <c r="BK107">
        <v>8</v>
      </c>
      <c r="BL107">
        <v>9</v>
      </c>
      <c r="BM107">
        <v>9</v>
      </c>
      <c r="BN107">
        <v>7</v>
      </c>
      <c r="BO107">
        <v>6</v>
      </c>
      <c r="BP107">
        <v>5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F107">
        <v>0</v>
      </c>
      <c r="DG107">
        <v>519</v>
      </c>
    </row>
    <row r="110" spans="1:111" x14ac:dyDescent="0.25">
      <c r="BD110" t="s">
        <v>440</v>
      </c>
    </row>
    <row r="111" spans="1:111" x14ac:dyDescent="0.25">
      <c r="A111" t="s">
        <v>19</v>
      </c>
    </row>
    <row r="112" spans="1:111" x14ac:dyDescent="0.25">
      <c r="BE112" t="s">
        <v>21</v>
      </c>
    </row>
    <row r="113" spans="1:111" x14ac:dyDescent="0.25">
      <c r="A113" t="s">
        <v>345</v>
      </c>
      <c r="D113">
        <v>0</v>
      </c>
      <c r="E113">
        <v>1</v>
      </c>
      <c r="F113">
        <v>2</v>
      </c>
      <c r="G113">
        <v>3</v>
      </c>
      <c r="H113">
        <v>4</v>
      </c>
      <c r="I113">
        <v>5</v>
      </c>
      <c r="J113">
        <v>6</v>
      </c>
      <c r="K113">
        <v>7</v>
      </c>
      <c r="L113">
        <v>8</v>
      </c>
      <c r="M113">
        <v>9</v>
      </c>
      <c r="N113">
        <v>10</v>
      </c>
      <c r="O113">
        <v>11</v>
      </c>
      <c r="P113">
        <v>12</v>
      </c>
      <c r="Q113">
        <v>13</v>
      </c>
      <c r="R113">
        <v>14</v>
      </c>
      <c r="S113">
        <v>15</v>
      </c>
      <c r="T113">
        <v>16</v>
      </c>
      <c r="U113">
        <v>17</v>
      </c>
      <c r="V113">
        <v>18</v>
      </c>
      <c r="W113">
        <v>19</v>
      </c>
      <c r="X113">
        <v>20</v>
      </c>
      <c r="Y113">
        <v>21</v>
      </c>
      <c r="Z113">
        <v>22</v>
      </c>
      <c r="AA113">
        <v>23</v>
      </c>
      <c r="AB113">
        <v>24</v>
      </c>
      <c r="AC113">
        <v>25</v>
      </c>
      <c r="AD113">
        <v>26</v>
      </c>
      <c r="AE113">
        <v>27</v>
      </c>
      <c r="AF113">
        <v>28</v>
      </c>
      <c r="AG113">
        <v>29</v>
      </c>
      <c r="AH113">
        <v>30</v>
      </c>
      <c r="AI113">
        <v>31</v>
      </c>
      <c r="AJ113">
        <v>32</v>
      </c>
      <c r="AK113">
        <v>33</v>
      </c>
      <c r="AL113">
        <v>34</v>
      </c>
      <c r="AM113">
        <v>35</v>
      </c>
      <c r="AN113">
        <v>36</v>
      </c>
      <c r="AO113">
        <v>37</v>
      </c>
      <c r="AP113">
        <v>38</v>
      </c>
      <c r="AQ113">
        <v>39</v>
      </c>
      <c r="AR113">
        <v>40</v>
      </c>
      <c r="AS113">
        <v>41</v>
      </c>
      <c r="AT113">
        <v>42</v>
      </c>
      <c r="AU113">
        <v>43</v>
      </c>
      <c r="AV113">
        <v>44</v>
      </c>
      <c r="AW113">
        <v>45</v>
      </c>
      <c r="AX113">
        <v>46</v>
      </c>
      <c r="AY113">
        <v>47</v>
      </c>
      <c r="AZ113">
        <v>48</v>
      </c>
      <c r="BA113">
        <v>49</v>
      </c>
      <c r="BB113">
        <v>50</v>
      </c>
      <c r="BC113">
        <v>51</v>
      </c>
      <c r="BD113">
        <v>52</v>
      </c>
      <c r="BE113">
        <v>53</v>
      </c>
      <c r="BF113">
        <v>54</v>
      </c>
      <c r="BG113">
        <v>55</v>
      </c>
      <c r="BH113">
        <v>56</v>
      </c>
      <c r="BI113">
        <v>57</v>
      </c>
      <c r="BJ113">
        <v>58</v>
      </c>
      <c r="BK113">
        <v>59</v>
      </c>
      <c r="BL113">
        <v>60</v>
      </c>
      <c r="BM113">
        <v>61</v>
      </c>
      <c r="BN113">
        <v>62</v>
      </c>
      <c r="BO113">
        <v>63</v>
      </c>
      <c r="BP113">
        <v>64</v>
      </c>
      <c r="BQ113">
        <v>65</v>
      </c>
      <c r="BR113">
        <v>66</v>
      </c>
      <c r="BS113">
        <v>67</v>
      </c>
      <c r="BT113">
        <v>68</v>
      </c>
      <c r="BU113">
        <v>69</v>
      </c>
      <c r="BV113">
        <v>70</v>
      </c>
      <c r="BW113">
        <v>71</v>
      </c>
      <c r="BX113">
        <v>72</v>
      </c>
      <c r="BY113">
        <v>73</v>
      </c>
      <c r="BZ113">
        <v>74</v>
      </c>
      <c r="CA113">
        <v>75</v>
      </c>
      <c r="CB113">
        <v>76</v>
      </c>
      <c r="CC113">
        <v>77</v>
      </c>
      <c r="CD113">
        <v>78</v>
      </c>
      <c r="CE113">
        <v>79</v>
      </c>
      <c r="CF113">
        <v>80</v>
      </c>
      <c r="CG113">
        <v>81</v>
      </c>
      <c r="CH113">
        <v>82</v>
      </c>
      <c r="CI113">
        <v>83</v>
      </c>
      <c r="CJ113">
        <v>84</v>
      </c>
      <c r="CK113">
        <v>85</v>
      </c>
      <c r="CL113">
        <v>86</v>
      </c>
      <c r="CM113">
        <v>87</v>
      </c>
      <c r="CN113">
        <v>88</v>
      </c>
      <c r="CO113">
        <v>89</v>
      </c>
      <c r="CP113">
        <v>90</v>
      </c>
      <c r="CQ113">
        <v>91</v>
      </c>
      <c r="CR113">
        <v>92</v>
      </c>
      <c r="CS113">
        <v>93</v>
      </c>
      <c r="CT113">
        <v>94</v>
      </c>
      <c r="CU113">
        <v>95</v>
      </c>
      <c r="CV113">
        <v>96</v>
      </c>
      <c r="CW113">
        <v>97</v>
      </c>
      <c r="CX113">
        <v>98</v>
      </c>
      <c r="CY113">
        <v>99</v>
      </c>
      <c r="CZ113">
        <v>100</v>
      </c>
      <c r="DA113">
        <v>101</v>
      </c>
      <c r="DB113">
        <v>102</v>
      </c>
      <c r="DC113">
        <v>103</v>
      </c>
      <c r="DD113">
        <v>104</v>
      </c>
      <c r="DE113">
        <v>105</v>
      </c>
      <c r="DF113">
        <v>107</v>
      </c>
      <c r="DG113" t="s">
        <v>17</v>
      </c>
    </row>
    <row r="114" spans="1:111" x14ac:dyDescent="0.25">
      <c r="A114" t="s">
        <v>427</v>
      </c>
      <c r="B114" t="s">
        <v>163</v>
      </c>
      <c r="C114" t="s">
        <v>164</v>
      </c>
      <c r="D114">
        <v>2918</v>
      </c>
      <c r="E114">
        <v>2951</v>
      </c>
      <c r="F114">
        <v>2902</v>
      </c>
      <c r="G114">
        <v>2916</v>
      </c>
      <c r="H114">
        <v>2998</v>
      </c>
      <c r="I114">
        <v>2965</v>
      </c>
      <c r="J114">
        <v>2970</v>
      </c>
      <c r="K114">
        <v>2999</v>
      </c>
      <c r="L114">
        <v>2992</v>
      </c>
      <c r="M114">
        <v>2946</v>
      </c>
      <c r="N114">
        <v>3194</v>
      </c>
      <c r="O114">
        <v>3151</v>
      </c>
      <c r="P114">
        <v>3080</v>
      </c>
      <c r="Q114">
        <v>3164</v>
      </c>
      <c r="R114">
        <v>3321</v>
      </c>
      <c r="S114">
        <v>3125</v>
      </c>
      <c r="T114">
        <v>3181</v>
      </c>
      <c r="U114">
        <v>3193</v>
      </c>
      <c r="V114">
        <v>3079</v>
      </c>
      <c r="W114">
        <v>3000</v>
      </c>
      <c r="X114">
        <v>3240</v>
      </c>
      <c r="Y114">
        <v>3076</v>
      </c>
      <c r="Z114">
        <v>2965</v>
      </c>
      <c r="AA114">
        <v>3033</v>
      </c>
      <c r="AB114">
        <v>2989</v>
      </c>
      <c r="AC114">
        <v>2882</v>
      </c>
      <c r="AD114">
        <v>2861</v>
      </c>
      <c r="AE114">
        <v>2731</v>
      </c>
      <c r="AF114">
        <v>2615</v>
      </c>
      <c r="AG114">
        <v>2578</v>
      </c>
      <c r="AH114">
        <v>2279</v>
      </c>
      <c r="AI114">
        <v>2056</v>
      </c>
      <c r="AJ114">
        <v>1934</v>
      </c>
      <c r="AK114">
        <v>1713</v>
      </c>
      <c r="AL114">
        <v>1552</v>
      </c>
      <c r="AM114">
        <v>1487</v>
      </c>
      <c r="AN114">
        <v>1304</v>
      </c>
      <c r="AO114">
        <v>1237</v>
      </c>
      <c r="AP114">
        <v>1240</v>
      </c>
      <c r="AQ114">
        <v>1124</v>
      </c>
      <c r="AR114">
        <v>1119</v>
      </c>
      <c r="AS114">
        <v>1020</v>
      </c>
      <c r="AT114">
        <v>977</v>
      </c>
      <c r="AU114">
        <v>916</v>
      </c>
      <c r="AV114">
        <v>918</v>
      </c>
      <c r="AW114">
        <v>845</v>
      </c>
      <c r="AX114">
        <v>785</v>
      </c>
      <c r="AY114">
        <v>711</v>
      </c>
      <c r="AZ114">
        <v>613</v>
      </c>
      <c r="BA114">
        <v>572</v>
      </c>
      <c r="BB114">
        <v>547</v>
      </c>
      <c r="BC114">
        <v>519</v>
      </c>
      <c r="BD114">
        <v>451</v>
      </c>
      <c r="BE114">
        <v>425</v>
      </c>
      <c r="BF114">
        <v>377</v>
      </c>
      <c r="BG114">
        <v>342</v>
      </c>
      <c r="BH114">
        <v>329</v>
      </c>
      <c r="BI114">
        <v>319</v>
      </c>
      <c r="BJ114">
        <v>261</v>
      </c>
      <c r="BK114">
        <v>249</v>
      </c>
      <c r="BL114">
        <v>234</v>
      </c>
      <c r="BM114">
        <v>224</v>
      </c>
      <c r="BN114">
        <v>198</v>
      </c>
      <c r="BO114">
        <v>201</v>
      </c>
      <c r="BP114">
        <v>172</v>
      </c>
      <c r="BQ114">
        <v>136</v>
      </c>
      <c r="BR114">
        <v>132</v>
      </c>
      <c r="BS114">
        <v>141</v>
      </c>
      <c r="BT114">
        <v>125</v>
      </c>
      <c r="BU114">
        <v>116</v>
      </c>
      <c r="BV114">
        <v>116</v>
      </c>
      <c r="BW114">
        <v>117</v>
      </c>
      <c r="BX114">
        <v>108</v>
      </c>
      <c r="BY114">
        <v>104</v>
      </c>
      <c r="BZ114">
        <v>92</v>
      </c>
      <c r="CA114">
        <v>100</v>
      </c>
      <c r="CB114">
        <v>73</v>
      </c>
      <c r="CC114">
        <v>66</v>
      </c>
      <c r="CD114">
        <v>63</v>
      </c>
      <c r="CE114">
        <v>62</v>
      </c>
      <c r="CF114">
        <v>55</v>
      </c>
      <c r="CG114">
        <v>47</v>
      </c>
      <c r="CH114">
        <v>43</v>
      </c>
      <c r="CI114">
        <v>37</v>
      </c>
      <c r="CJ114">
        <v>28</v>
      </c>
      <c r="CK114">
        <v>22</v>
      </c>
      <c r="CL114">
        <v>18</v>
      </c>
      <c r="CM114">
        <v>9</v>
      </c>
      <c r="CN114">
        <v>14</v>
      </c>
      <c r="CO114">
        <v>13</v>
      </c>
      <c r="CP114">
        <v>12</v>
      </c>
      <c r="CQ114">
        <v>6</v>
      </c>
      <c r="CR114">
        <v>2</v>
      </c>
      <c r="CS114">
        <v>0</v>
      </c>
      <c r="CT114">
        <v>2</v>
      </c>
      <c r="CU114">
        <v>0</v>
      </c>
      <c r="CV114">
        <v>2</v>
      </c>
      <c r="CW114">
        <v>0</v>
      </c>
      <c r="CX114">
        <v>0</v>
      </c>
      <c r="CY114">
        <v>0</v>
      </c>
      <c r="CZ114">
        <v>1</v>
      </c>
      <c r="DA114">
        <v>1</v>
      </c>
      <c r="DB114">
        <v>0</v>
      </c>
      <c r="DC114">
        <v>1</v>
      </c>
      <c r="DE114">
        <v>0</v>
      </c>
      <c r="DF114">
        <v>0</v>
      </c>
      <c r="DG114">
        <v>121129</v>
      </c>
    </row>
    <row r="115" spans="1:111" x14ac:dyDescent="0.25">
      <c r="C115" t="s">
        <v>442</v>
      </c>
      <c r="D115">
        <f>D94+D95</f>
        <v>0</v>
      </c>
      <c r="E115">
        <f t="shared" ref="E115:BP115" si="12">E94+E95</f>
        <v>0</v>
      </c>
      <c r="F115">
        <f t="shared" si="12"/>
        <v>0</v>
      </c>
      <c r="G115">
        <f t="shared" si="12"/>
        <v>0</v>
      </c>
      <c r="H115">
        <f t="shared" si="12"/>
        <v>0</v>
      </c>
      <c r="I115">
        <f t="shared" si="12"/>
        <v>0</v>
      </c>
      <c r="J115">
        <f t="shared" si="12"/>
        <v>0</v>
      </c>
      <c r="K115">
        <f t="shared" si="12"/>
        <v>0</v>
      </c>
      <c r="L115">
        <f t="shared" si="12"/>
        <v>0</v>
      </c>
      <c r="M115">
        <f t="shared" si="12"/>
        <v>0</v>
      </c>
      <c r="N115">
        <f t="shared" si="12"/>
        <v>0</v>
      </c>
      <c r="O115">
        <f t="shared" si="12"/>
        <v>0</v>
      </c>
      <c r="P115">
        <f t="shared" si="12"/>
        <v>0</v>
      </c>
      <c r="Q115">
        <f t="shared" si="12"/>
        <v>0</v>
      </c>
      <c r="R115">
        <f t="shared" si="12"/>
        <v>0</v>
      </c>
      <c r="S115">
        <f t="shared" si="12"/>
        <v>0</v>
      </c>
      <c r="T115">
        <f t="shared" si="12"/>
        <v>0</v>
      </c>
      <c r="U115">
        <f t="shared" si="12"/>
        <v>0</v>
      </c>
      <c r="V115">
        <f t="shared" si="12"/>
        <v>12</v>
      </c>
      <c r="W115">
        <f t="shared" si="12"/>
        <v>17</v>
      </c>
      <c r="X115">
        <f t="shared" si="12"/>
        <v>21</v>
      </c>
      <c r="Y115">
        <f t="shared" si="12"/>
        <v>54</v>
      </c>
      <c r="Z115">
        <f t="shared" si="12"/>
        <v>124</v>
      </c>
      <c r="AA115">
        <f t="shared" si="12"/>
        <v>185</v>
      </c>
      <c r="AB115">
        <f t="shared" si="12"/>
        <v>315</v>
      </c>
      <c r="AC115">
        <f t="shared" si="12"/>
        <v>370</v>
      </c>
      <c r="AD115">
        <f t="shared" si="12"/>
        <v>544</v>
      </c>
      <c r="AE115">
        <f t="shared" si="12"/>
        <v>706</v>
      </c>
      <c r="AF115">
        <f t="shared" si="12"/>
        <v>993</v>
      </c>
      <c r="AG115">
        <f t="shared" si="12"/>
        <v>1135</v>
      </c>
      <c r="AH115">
        <f t="shared" si="12"/>
        <v>1381</v>
      </c>
      <c r="AI115">
        <f t="shared" si="12"/>
        <v>1548</v>
      </c>
      <c r="AJ115">
        <f t="shared" si="12"/>
        <v>1754</v>
      </c>
      <c r="AK115">
        <f t="shared" si="12"/>
        <v>1934</v>
      </c>
      <c r="AL115">
        <f t="shared" si="12"/>
        <v>2150</v>
      </c>
      <c r="AM115">
        <f t="shared" si="12"/>
        <v>2183</v>
      </c>
      <c r="AN115">
        <f t="shared" si="12"/>
        <v>2232</v>
      </c>
      <c r="AO115">
        <f t="shared" si="12"/>
        <v>2371</v>
      </c>
      <c r="AP115">
        <f t="shared" si="12"/>
        <v>2489</v>
      </c>
      <c r="AQ115">
        <f t="shared" si="12"/>
        <v>2735</v>
      </c>
      <c r="AR115">
        <f t="shared" si="12"/>
        <v>2636</v>
      </c>
      <c r="AS115">
        <f t="shared" si="12"/>
        <v>2837</v>
      </c>
      <c r="AT115">
        <f t="shared" si="12"/>
        <v>2924</v>
      </c>
      <c r="AU115">
        <f t="shared" si="12"/>
        <v>2995</v>
      </c>
      <c r="AV115">
        <f t="shared" si="12"/>
        <v>3025</v>
      </c>
      <c r="AW115">
        <f t="shared" si="12"/>
        <v>3139</v>
      </c>
      <c r="AX115">
        <f t="shared" si="12"/>
        <v>3145</v>
      </c>
      <c r="AY115">
        <f t="shared" si="12"/>
        <v>3059</v>
      </c>
      <c r="AZ115">
        <f t="shared" si="12"/>
        <v>2956</v>
      </c>
      <c r="BA115">
        <f t="shared" si="12"/>
        <v>2830</v>
      </c>
      <c r="BB115">
        <f t="shared" si="12"/>
        <v>2729</v>
      </c>
      <c r="BC115">
        <f t="shared" si="12"/>
        <v>2854</v>
      </c>
      <c r="BD115">
        <f t="shared" si="12"/>
        <v>2725</v>
      </c>
      <c r="BE115">
        <f t="shared" si="12"/>
        <v>2688</v>
      </c>
      <c r="BF115">
        <f t="shared" si="12"/>
        <v>2491</v>
      </c>
      <c r="BG115">
        <f t="shared" si="12"/>
        <v>2391</v>
      </c>
      <c r="BH115">
        <f t="shared" si="12"/>
        <v>2502</v>
      </c>
      <c r="BI115">
        <f t="shared" si="12"/>
        <v>2332</v>
      </c>
      <c r="BJ115">
        <f t="shared" si="12"/>
        <v>2387</v>
      </c>
      <c r="BK115">
        <f t="shared" si="12"/>
        <v>2164</v>
      </c>
      <c r="BL115">
        <f t="shared" si="12"/>
        <v>2148</v>
      </c>
      <c r="BM115">
        <f t="shared" si="12"/>
        <v>2171</v>
      </c>
      <c r="BN115">
        <f t="shared" si="12"/>
        <v>2056</v>
      </c>
      <c r="BO115">
        <f t="shared" si="12"/>
        <v>1990</v>
      </c>
      <c r="BP115">
        <f t="shared" si="12"/>
        <v>1908</v>
      </c>
      <c r="BQ115">
        <f t="shared" ref="BQ115:DG115" si="13">BQ94+BQ95</f>
        <v>1642</v>
      </c>
      <c r="BR115">
        <f t="shared" si="13"/>
        <v>1556</v>
      </c>
      <c r="BS115">
        <f t="shared" si="13"/>
        <v>1567</v>
      </c>
      <c r="BT115">
        <f t="shared" si="13"/>
        <v>1530</v>
      </c>
      <c r="BU115">
        <f t="shared" si="13"/>
        <v>1333</v>
      </c>
      <c r="BV115">
        <f t="shared" si="13"/>
        <v>1292</v>
      </c>
      <c r="BW115">
        <f t="shared" si="13"/>
        <v>1375</v>
      </c>
      <c r="BX115">
        <f t="shared" si="13"/>
        <v>1281</v>
      </c>
      <c r="BY115">
        <f t="shared" si="13"/>
        <v>1233</v>
      </c>
      <c r="BZ115">
        <f t="shared" si="13"/>
        <v>1111</v>
      </c>
      <c r="CA115">
        <f t="shared" si="13"/>
        <v>1027</v>
      </c>
      <c r="CB115">
        <f t="shared" si="13"/>
        <v>954</v>
      </c>
      <c r="CC115">
        <f t="shared" si="13"/>
        <v>950</v>
      </c>
      <c r="CD115">
        <f t="shared" si="13"/>
        <v>884</v>
      </c>
      <c r="CE115">
        <f t="shared" si="13"/>
        <v>903</v>
      </c>
      <c r="CF115">
        <f t="shared" si="13"/>
        <v>814</v>
      </c>
      <c r="CG115">
        <f t="shared" si="13"/>
        <v>755</v>
      </c>
      <c r="CH115">
        <f t="shared" si="13"/>
        <v>640</v>
      </c>
      <c r="CI115">
        <f t="shared" si="13"/>
        <v>501</v>
      </c>
      <c r="CJ115">
        <f t="shared" si="13"/>
        <v>363</v>
      </c>
      <c r="CK115">
        <f t="shared" si="13"/>
        <v>309</v>
      </c>
      <c r="CL115">
        <f t="shared" si="13"/>
        <v>237</v>
      </c>
      <c r="CM115">
        <f t="shared" si="13"/>
        <v>166</v>
      </c>
      <c r="CN115">
        <f t="shared" si="13"/>
        <v>132</v>
      </c>
      <c r="CO115">
        <f t="shared" si="13"/>
        <v>143</v>
      </c>
      <c r="CP115">
        <f t="shared" si="13"/>
        <v>85</v>
      </c>
      <c r="CQ115">
        <f t="shared" si="13"/>
        <v>42</v>
      </c>
      <c r="CR115">
        <f t="shared" si="13"/>
        <v>35</v>
      </c>
      <c r="CS115">
        <f t="shared" si="13"/>
        <v>17</v>
      </c>
      <c r="CT115">
        <f t="shared" si="13"/>
        <v>13</v>
      </c>
      <c r="CU115">
        <f t="shared" si="13"/>
        <v>14</v>
      </c>
      <c r="CV115">
        <f t="shared" si="13"/>
        <v>10</v>
      </c>
      <c r="CW115">
        <f t="shared" si="13"/>
        <v>5</v>
      </c>
      <c r="CX115">
        <f t="shared" si="13"/>
        <v>4</v>
      </c>
      <c r="CY115">
        <f t="shared" si="13"/>
        <v>3</v>
      </c>
      <c r="CZ115">
        <f t="shared" si="13"/>
        <v>2</v>
      </c>
      <c r="DA115">
        <f t="shared" si="13"/>
        <v>0</v>
      </c>
      <c r="DB115">
        <f t="shared" si="13"/>
        <v>0</v>
      </c>
      <c r="DC115">
        <f t="shared" si="13"/>
        <v>0</v>
      </c>
      <c r="DD115">
        <f t="shared" si="13"/>
        <v>0</v>
      </c>
      <c r="DE115">
        <f t="shared" si="13"/>
        <v>0</v>
      </c>
      <c r="DF115">
        <f t="shared" si="13"/>
        <v>0</v>
      </c>
      <c r="DG115">
        <f t="shared" si="13"/>
        <v>113263</v>
      </c>
    </row>
    <row r="116" spans="1:111" x14ac:dyDescent="0.25">
      <c r="C116" t="s">
        <v>441</v>
      </c>
      <c r="D116">
        <f>D96+D97</f>
        <v>0</v>
      </c>
      <c r="E116">
        <f t="shared" ref="E116:BP116" si="14">E96+E97</f>
        <v>0</v>
      </c>
      <c r="F116">
        <f t="shared" si="14"/>
        <v>0</v>
      </c>
      <c r="G116">
        <f t="shared" si="14"/>
        <v>0</v>
      </c>
      <c r="H116">
        <f t="shared" si="14"/>
        <v>0</v>
      </c>
      <c r="I116">
        <f t="shared" si="14"/>
        <v>0</v>
      </c>
      <c r="J116">
        <f t="shared" si="14"/>
        <v>0</v>
      </c>
      <c r="K116">
        <f t="shared" si="14"/>
        <v>0</v>
      </c>
      <c r="L116">
        <f t="shared" si="14"/>
        <v>0</v>
      </c>
      <c r="M116">
        <f t="shared" si="14"/>
        <v>0</v>
      </c>
      <c r="N116">
        <f t="shared" si="14"/>
        <v>0</v>
      </c>
      <c r="O116">
        <f t="shared" si="14"/>
        <v>0</v>
      </c>
      <c r="P116">
        <f t="shared" si="14"/>
        <v>0</v>
      </c>
      <c r="Q116">
        <f t="shared" si="14"/>
        <v>0</v>
      </c>
      <c r="R116">
        <f t="shared" si="14"/>
        <v>0</v>
      </c>
      <c r="S116">
        <f t="shared" si="14"/>
        <v>0</v>
      </c>
      <c r="T116">
        <f t="shared" si="14"/>
        <v>0</v>
      </c>
      <c r="U116">
        <f t="shared" si="14"/>
        <v>0</v>
      </c>
      <c r="V116">
        <f t="shared" si="14"/>
        <v>0</v>
      </c>
      <c r="W116">
        <f t="shared" si="14"/>
        <v>0</v>
      </c>
      <c r="X116">
        <f t="shared" si="14"/>
        <v>1</v>
      </c>
      <c r="Y116">
        <f t="shared" si="14"/>
        <v>0</v>
      </c>
      <c r="Z116">
        <f t="shared" si="14"/>
        <v>0</v>
      </c>
      <c r="AA116">
        <f t="shared" si="14"/>
        <v>1</v>
      </c>
      <c r="AB116">
        <f t="shared" si="14"/>
        <v>2</v>
      </c>
      <c r="AC116">
        <f t="shared" si="14"/>
        <v>1</v>
      </c>
      <c r="AD116">
        <f t="shared" si="14"/>
        <v>4</v>
      </c>
      <c r="AE116">
        <f t="shared" si="14"/>
        <v>2</v>
      </c>
      <c r="AF116">
        <f t="shared" si="14"/>
        <v>3</v>
      </c>
      <c r="AG116">
        <f t="shared" si="14"/>
        <v>4</v>
      </c>
      <c r="AH116">
        <f t="shared" si="14"/>
        <v>1</v>
      </c>
      <c r="AI116">
        <f t="shared" si="14"/>
        <v>1</v>
      </c>
      <c r="AJ116">
        <f t="shared" si="14"/>
        <v>4</v>
      </c>
      <c r="AK116">
        <f t="shared" si="14"/>
        <v>9</v>
      </c>
      <c r="AL116">
        <f t="shared" si="14"/>
        <v>7</v>
      </c>
      <c r="AM116">
        <f t="shared" si="14"/>
        <v>9</v>
      </c>
      <c r="AN116">
        <f t="shared" si="14"/>
        <v>12</v>
      </c>
      <c r="AO116">
        <f t="shared" si="14"/>
        <v>13</v>
      </c>
      <c r="AP116">
        <f t="shared" si="14"/>
        <v>14</v>
      </c>
      <c r="AQ116">
        <f t="shared" si="14"/>
        <v>16</v>
      </c>
      <c r="AR116">
        <f t="shared" si="14"/>
        <v>15</v>
      </c>
      <c r="AS116">
        <f t="shared" si="14"/>
        <v>16</v>
      </c>
      <c r="AT116">
        <f t="shared" si="14"/>
        <v>17</v>
      </c>
      <c r="AU116">
        <f t="shared" si="14"/>
        <v>26</v>
      </c>
      <c r="AV116">
        <f t="shared" si="14"/>
        <v>19</v>
      </c>
      <c r="AW116">
        <f t="shared" si="14"/>
        <v>31</v>
      </c>
      <c r="AX116">
        <f t="shared" si="14"/>
        <v>24</v>
      </c>
      <c r="AY116">
        <f t="shared" si="14"/>
        <v>34</v>
      </c>
      <c r="AZ116">
        <f t="shared" si="14"/>
        <v>37</v>
      </c>
      <c r="BA116">
        <f t="shared" si="14"/>
        <v>35</v>
      </c>
      <c r="BB116">
        <f t="shared" si="14"/>
        <v>38</v>
      </c>
      <c r="BC116">
        <f t="shared" si="14"/>
        <v>39</v>
      </c>
      <c r="BD116">
        <f t="shared" si="14"/>
        <v>34</v>
      </c>
      <c r="BE116">
        <f t="shared" si="14"/>
        <v>57</v>
      </c>
      <c r="BF116">
        <f t="shared" si="14"/>
        <v>58</v>
      </c>
      <c r="BG116">
        <f t="shared" si="14"/>
        <v>60</v>
      </c>
      <c r="BH116">
        <f t="shared" si="14"/>
        <v>47</v>
      </c>
      <c r="BI116">
        <f t="shared" si="14"/>
        <v>53</v>
      </c>
      <c r="BJ116">
        <f t="shared" si="14"/>
        <v>47</v>
      </c>
      <c r="BK116">
        <f t="shared" si="14"/>
        <v>62</v>
      </c>
      <c r="BL116">
        <f t="shared" si="14"/>
        <v>81</v>
      </c>
      <c r="BM116">
        <f t="shared" si="14"/>
        <v>87</v>
      </c>
      <c r="BN116">
        <f t="shared" si="14"/>
        <v>81</v>
      </c>
      <c r="BO116">
        <f t="shared" si="14"/>
        <v>85</v>
      </c>
      <c r="BP116">
        <f t="shared" si="14"/>
        <v>91</v>
      </c>
      <c r="BQ116">
        <f t="shared" ref="BQ116:DG116" si="15">BQ96+BQ97</f>
        <v>90</v>
      </c>
      <c r="BR116">
        <f t="shared" si="15"/>
        <v>109</v>
      </c>
      <c r="BS116">
        <f t="shared" si="15"/>
        <v>122</v>
      </c>
      <c r="BT116">
        <f t="shared" si="15"/>
        <v>97</v>
      </c>
      <c r="BU116">
        <f t="shared" si="15"/>
        <v>115</v>
      </c>
      <c r="BV116">
        <f t="shared" si="15"/>
        <v>119</v>
      </c>
      <c r="BW116">
        <f t="shared" si="15"/>
        <v>131</v>
      </c>
      <c r="BX116">
        <f t="shared" si="15"/>
        <v>123</v>
      </c>
      <c r="BY116">
        <f t="shared" si="15"/>
        <v>159</v>
      </c>
      <c r="BZ116">
        <f t="shared" si="15"/>
        <v>175</v>
      </c>
      <c r="CA116">
        <f t="shared" si="15"/>
        <v>156</v>
      </c>
      <c r="CB116">
        <f t="shared" si="15"/>
        <v>171</v>
      </c>
      <c r="CC116">
        <f t="shared" si="15"/>
        <v>198</v>
      </c>
      <c r="CD116">
        <f t="shared" si="15"/>
        <v>184</v>
      </c>
      <c r="CE116">
        <f t="shared" si="15"/>
        <v>194</v>
      </c>
      <c r="CF116">
        <f t="shared" si="15"/>
        <v>220</v>
      </c>
      <c r="CG116">
        <f t="shared" si="15"/>
        <v>201</v>
      </c>
      <c r="CH116">
        <f t="shared" si="15"/>
        <v>216</v>
      </c>
      <c r="CI116">
        <f t="shared" si="15"/>
        <v>226</v>
      </c>
      <c r="CJ116">
        <f t="shared" si="15"/>
        <v>179</v>
      </c>
      <c r="CK116">
        <f t="shared" si="15"/>
        <v>148</v>
      </c>
      <c r="CL116">
        <f t="shared" si="15"/>
        <v>136</v>
      </c>
      <c r="CM116">
        <f t="shared" si="15"/>
        <v>112</v>
      </c>
      <c r="CN116">
        <f t="shared" si="15"/>
        <v>88</v>
      </c>
      <c r="CO116">
        <f t="shared" si="15"/>
        <v>80</v>
      </c>
      <c r="CP116">
        <f t="shared" si="15"/>
        <v>81</v>
      </c>
      <c r="CQ116">
        <f t="shared" si="15"/>
        <v>58</v>
      </c>
      <c r="CR116">
        <f t="shared" si="15"/>
        <v>29</v>
      </c>
      <c r="CS116">
        <f t="shared" si="15"/>
        <v>23</v>
      </c>
      <c r="CT116">
        <f t="shared" si="15"/>
        <v>17</v>
      </c>
      <c r="CU116">
        <f t="shared" si="15"/>
        <v>17</v>
      </c>
      <c r="CV116">
        <f t="shared" si="15"/>
        <v>10</v>
      </c>
      <c r="CW116">
        <f t="shared" si="15"/>
        <v>7</v>
      </c>
      <c r="CX116">
        <f t="shared" si="15"/>
        <v>6</v>
      </c>
      <c r="CY116">
        <f t="shared" si="15"/>
        <v>4</v>
      </c>
      <c r="CZ116">
        <f t="shared" si="15"/>
        <v>2</v>
      </c>
      <c r="DA116">
        <f t="shared" si="15"/>
        <v>0</v>
      </c>
      <c r="DB116">
        <f t="shared" si="15"/>
        <v>3</v>
      </c>
      <c r="DC116">
        <f t="shared" si="15"/>
        <v>0</v>
      </c>
      <c r="DD116">
        <f t="shared" si="15"/>
        <v>0</v>
      </c>
      <c r="DE116">
        <f t="shared" si="15"/>
        <v>1</v>
      </c>
      <c r="DF116">
        <f t="shared" si="15"/>
        <v>2</v>
      </c>
      <c r="DG116">
        <f t="shared" si="15"/>
        <v>5287</v>
      </c>
    </row>
    <row r="117" spans="1:111" x14ac:dyDescent="0.25">
      <c r="C117" t="s">
        <v>443</v>
      </c>
      <c r="D117">
        <f>D98+D99</f>
        <v>0</v>
      </c>
      <c r="E117">
        <f t="shared" ref="E117:BP117" si="16">E98+E99</f>
        <v>0</v>
      </c>
      <c r="F117">
        <f t="shared" si="16"/>
        <v>0</v>
      </c>
      <c r="G117">
        <f t="shared" si="16"/>
        <v>0</v>
      </c>
      <c r="H117">
        <f t="shared" si="16"/>
        <v>0</v>
      </c>
      <c r="I117">
        <f t="shared" si="16"/>
        <v>0</v>
      </c>
      <c r="J117">
        <f t="shared" si="16"/>
        <v>0</v>
      </c>
      <c r="K117">
        <f t="shared" si="16"/>
        <v>0</v>
      </c>
      <c r="L117">
        <f t="shared" si="16"/>
        <v>0</v>
      </c>
      <c r="M117">
        <f t="shared" si="16"/>
        <v>0</v>
      </c>
      <c r="N117">
        <f t="shared" si="16"/>
        <v>0</v>
      </c>
      <c r="O117">
        <f t="shared" si="16"/>
        <v>0</v>
      </c>
      <c r="P117">
        <f t="shared" si="16"/>
        <v>0</v>
      </c>
      <c r="Q117">
        <f t="shared" si="16"/>
        <v>0</v>
      </c>
      <c r="R117">
        <f t="shared" si="16"/>
        <v>0</v>
      </c>
      <c r="S117">
        <f t="shared" si="16"/>
        <v>0</v>
      </c>
      <c r="T117">
        <f t="shared" si="16"/>
        <v>0</v>
      </c>
      <c r="U117">
        <f t="shared" si="16"/>
        <v>0</v>
      </c>
      <c r="V117">
        <f t="shared" si="16"/>
        <v>1</v>
      </c>
      <c r="W117">
        <f t="shared" si="16"/>
        <v>3</v>
      </c>
      <c r="X117">
        <f t="shared" si="16"/>
        <v>2</v>
      </c>
      <c r="Y117">
        <f t="shared" si="16"/>
        <v>3</v>
      </c>
      <c r="Z117">
        <f t="shared" si="16"/>
        <v>5</v>
      </c>
      <c r="AA117">
        <f t="shared" si="16"/>
        <v>7</v>
      </c>
      <c r="AB117">
        <f t="shared" si="16"/>
        <v>7</v>
      </c>
      <c r="AC117">
        <f t="shared" si="16"/>
        <v>24</v>
      </c>
      <c r="AD117">
        <f t="shared" si="16"/>
        <v>35</v>
      </c>
      <c r="AE117">
        <f t="shared" si="16"/>
        <v>27</v>
      </c>
      <c r="AF117">
        <f t="shared" si="16"/>
        <v>46</v>
      </c>
      <c r="AG117">
        <f t="shared" si="16"/>
        <v>70</v>
      </c>
      <c r="AH117">
        <f t="shared" si="16"/>
        <v>78</v>
      </c>
      <c r="AI117">
        <f t="shared" si="16"/>
        <v>103</v>
      </c>
      <c r="AJ117">
        <f t="shared" si="16"/>
        <v>109</v>
      </c>
      <c r="AK117">
        <f t="shared" si="16"/>
        <v>148</v>
      </c>
      <c r="AL117">
        <f t="shared" si="16"/>
        <v>172</v>
      </c>
      <c r="AM117">
        <f t="shared" si="16"/>
        <v>213</v>
      </c>
      <c r="AN117">
        <f t="shared" si="16"/>
        <v>225</v>
      </c>
      <c r="AO117">
        <f t="shared" si="16"/>
        <v>290</v>
      </c>
      <c r="AP117">
        <f t="shared" si="16"/>
        <v>296</v>
      </c>
      <c r="AQ117">
        <f t="shared" si="16"/>
        <v>369</v>
      </c>
      <c r="AR117">
        <f t="shared" si="16"/>
        <v>357</v>
      </c>
      <c r="AS117">
        <f t="shared" si="16"/>
        <v>427</v>
      </c>
      <c r="AT117">
        <f t="shared" si="16"/>
        <v>439</v>
      </c>
      <c r="AU117">
        <f t="shared" si="16"/>
        <v>428</v>
      </c>
      <c r="AV117">
        <f t="shared" si="16"/>
        <v>492</v>
      </c>
      <c r="AW117">
        <f t="shared" si="16"/>
        <v>501</v>
      </c>
      <c r="AX117">
        <f t="shared" si="16"/>
        <v>552</v>
      </c>
      <c r="AY117">
        <f t="shared" si="16"/>
        <v>572</v>
      </c>
      <c r="AZ117">
        <f t="shared" si="16"/>
        <v>534</v>
      </c>
      <c r="BA117">
        <f t="shared" si="16"/>
        <v>547</v>
      </c>
      <c r="BB117">
        <f t="shared" si="16"/>
        <v>530</v>
      </c>
      <c r="BC117">
        <f t="shared" si="16"/>
        <v>536</v>
      </c>
      <c r="BD117">
        <f t="shared" si="16"/>
        <v>541</v>
      </c>
      <c r="BE117">
        <f t="shared" si="16"/>
        <v>521</v>
      </c>
      <c r="BF117">
        <f t="shared" si="16"/>
        <v>497</v>
      </c>
      <c r="BG117">
        <f t="shared" si="16"/>
        <v>436</v>
      </c>
      <c r="BH117">
        <f t="shared" si="16"/>
        <v>462</v>
      </c>
      <c r="BI117">
        <f t="shared" si="16"/>
        <v>431</v>
      </c>
      <c r="BJ117">
        <f t="shared" si="16"/>
        <v>360</v>
      </c>
      <c r="BK117">
        <f t="shared" si="16"/>
        <v>347</v>
      </c>
      <c r="BL117">
        <f t="shared" si="16"/>
        <v>311</v>
      </c>
      <c r="BM117">
        <f t="shared" si="16"/>
        <v>309</v>
      </c>
      <c r="BN117">
        <f t="shared" si="16"/>
        <v>302</v>
      </c>
      <c r="BO117">
        <f t="shared" si="16"/>
        <v>272</v>
      </c>
      <c r="BP117">
        <f t="shared" si="16"/>
        <v>229</v>
      </c>
      <c r="BQ117">
        <f t="shared" ref="BQ117:DG117" si="17">BQ98+BQ99</f>
        <v>203</v>
      </c>
      <c r="BR117">
        <f t="shared" si="17"/>
        <v>194</v>
      </c>
      <c r="BS117">
        <f t="shared" si="17"/>
        <v>190</v>
      </c>
      <c r="BT117">
        <f t="shared" si="17"/>
        <v>164</v>
      </c>
      <c r="BU117">
        <f t="shared" si="17"/>
        <v>149</v>
      </c>
      <c r="BV117">
        <f t="shared" si="17"/>
        <v>126</v>
      </c>
      <c r="BW117">
        <f t="shared" si="17"/>
        <v>132</v>
      </c>
      <c r="BX117">
        <f t="shared" si="17"/>
        <v>108</v>
      </c>
      <c r="BY117">
        <f t="shared" si="17"/>
        <v>84</v>
      </c>
      <c r="BZ117">
        <f t="shared" si="17"/>
        <v>78</v>
      </c>
      <c r="CA117">
        <f t="shared" si="17"/>
        <v>69</v>
      </c>
      <c r="CB117">
        <f t="shared" si="17"/>
        <v>57</v>
      </c>
      <c r="CC117">
        <f t="shared" si="17"/>
        <v>51</v>
      </c>
      <c r="CD117">
        <f t="shared" si="17"/>
        <v>46</v>
      </c>
      <c r="CE117">
        <f t="shared" si="17"/>
        <v>33</v>
      </c>
      <c r="CF117">
        <f t="shared" si="17"/>
        <v>45</v>
      </c>
      <c r="CG117">
        <f t="shared" si="17"/>
        <v>47</v>
      </c>
      <c r="CH117">
        <f t="shared" si="17"/>
        <v>29</v>
      </c>
      <c r="CI117">
        <f t="shared" si="17"/>
        <v>20</v>
      </c>
      <c r="CJ117">
        <f t="shared" si="17"/>
        <v>10</v>
      </c>
      <c r="CK117">
        <f t="shared" si="17"/>
        <v>5</v>
      </c>
      <c r="CL117">
        <f t="shared" si="17"/>
        <v>8</v>
      </c>
      <c r="CM117">
        <f t="shared" si="17"/>
        <v>5</v>
      </c>
      <c r="CN117">
        <f t="shared" si="17"/>
        <v>7</v>
      </c>
      <c r="CO117">
        <f t="shared" si="17"/>
        <v>2</v>
      </c>
      <c r="CP117">
        <f t="shared" si="17"/>
        <v>5</v>
      </c>
      <c r="CQ117">
        <f t="shared" si="17"/>
        <v>4</v>
      </c>
      <c r="CR117">
        <f t="shared" si="17"/>
        <v>0</v>
      </c>
      <c r="CS117">
        <f t="shared" si="17"/>
        <v>0</v>
      </c>
      <c r="CT117">
        <f t="shared" si="17"/>
        <v>1</v>
      </c>
      <c r="CU117">
        <f t="shared" si="17"/>
        <v>0</v>
      </c>
      <c r="CV117">
        <f t="shared" si="17"/>
        <v>1</v>
      </c>
      <c r="CW117">
        <f t="shared" si="17"/>
        <v>1</v>
      </c>
      <c r="CX117">
        <f t="shared" si="17"/>
        <v>0</v>
      </c>
      <c r="CY117">
        <f t="shared" si="17"/>
        <v>1</v>
      </c>
      <c r="CZ117">
        <f t="shared" si="17"/>
        <v>1</v>
      </c>
      <c r="DA117">
        <f t="shared" si="17"/>
        <v>0</v>
      </c>
      <c r="DB117">
        <f t="shared" si="17"/>
        <v>0</v>
      </c>
      <c r="DC117">
        <f t="shared" si="17"/>
        <v>0</v>
      </c>
      <c r="DD117">
        <f t="shared" si="17"/>
        <v>0</v>
      </c>
      <c r="DE117">
        <f t="shared" si="17"/>
        <v>0</v>
      </c>
      <c r="DF117">
        <f t="shared" si="17"/>
        <v>0</v>
      </c>
      <c r="DG117">
        <f t="shared" si="17"/>
        <v>15042</v>
      </c>
    </row>
    <row r="118" spans="1:111" s="12" customFormat="1" x14ac:dyDescent="0.25">
      <c r="B118" s="12" t="s">
        <v>17</v>
      </c>
      <c r="D118" s="12">
        <v>2918</v>
      </c>
      <c r="E118" s="12">
        <v>2951</v>
      </c>
      <c r="F118" s="12">
        <v>2902</v>
      </c>
      <c r="G118" s="12">
        <v>2916</v>
      </c>
      <c r="H118" s="12">
        <v>2998</v>
      </c>
      <c r="I118" s="12">
        <v>2965</v>
      </c>
      <c r="J118" s="12">
        <v>2970</v>
      </c>
      <c r="K118" s="12">
        <v>2999</v>
      </c>
      <c r="L118" s="12">
        <v>2992</v>
      </c>
      <c r="M118" s="12">
        <v>2946</v>
      </c>
      <c r="N118" s="12">
        <v>3194</v>
      </c>
      <c r="O118" s="12">
        <v>3151</v>
      </c>
      <c r="P118" s="12">
        <v>3080</v>
      </c>
      <c r="Q118" s="12">
        <v>3164</v>
      </c>
      <c r="R118" s="12">
        <v>3321</v>
      </c>
      <c r="S118" s="12">
        <v>3125</v>
      </c>
      <c r="T118" s="12">
        <v>3181</v>
      </c>
      <c r="U118" s="12">
        <v>3193</v>
      </c>
      <c r="V118" s="12">
        <v>3092</v>
      </c>
      <c r="W118" s="12">
        <v>3020</v>
      </c>
      <c r="X118" s="12">
        <v>3264</v>
      </c>
      <c r="Y118" s="12">
        <v>3133</v>
      </c>
      <c r="Z118" s="12">
        <v>3094</v>
      </c>
      <c r="AA118" s="12">
        <v>3226</v>
      </c>
      <c r="AB118" s="12">
        <v>3313</v>
      </c>
      <c r="AC118" s="12">
        <v>3277</v>
      </c>
      <c r="AD118" s="12">
        <v>3444</v>
      </c>
      <c r="AE118" s="12">
        <v>3466</v>
      </c>
      <c r="AF118" s="12">
        <v>3657</v>
      </c>
      <c r="AG118" s="12">
        <v>3787</v>
      </c>
      <c r="AH118" s="12">
        <v>3739</v>
      </c>
      <c r="AI118" s="12">
        <v>3708</v>
      </c>
      <c r="AJ118" s="12">
        <v>3801</v>
      </c>
      <c r="AK118" s="12">
        <v>3804</v>
      </c>
      <c r="AL118" s="12">
        <v>3881</v>
      </c>
      <c r="AM118" s="12">
        <v>3892</v>
      </c>
      <c r="AN118" s="12">
        <v>3773</v>
      </c>
      <c r="AO118" s="12">
        <v>3911</v>
      </c>
      <c r="AP118" s="12">
        <v>4039</v>
      </c>
      <c r="AQ118" s="12">
        <v>4244</v>
      </c>
      <c r="AR118" s="12">
        <v>4127</v>
      </c>
      <c r="AS118" s="12">
        <v>4300</v>
      </c>
      <c r="AT118" s="12">
        <v>4357</v>
      </c>
      <c r="AU118" s="12">
        <v>4365</v>
      </c>
      <c r="AV118" s="12">
        <v>4454</v>
      </c>
      <c r="AW118" s="12">
        <v>4516</v>
      </c>
      <c r="AX118" s="12">
        <v>4506</v>
      </c>
      <c r="AY118" s="12">
        <v>4376</v>
      </c>
      <c r="AZ118" s="12">
        <v>4140</v>
      </c>
      <c r="BA118" s="12">
        <v>3984</v>
      </c>
      <c r="BB118" s="12">
        <v>3844</v>
      </c>
      <c r="BC118" s="12">
        <v>3948</v>
      </c>
      <c r="BD118" s="12">
        <v>3751</v>
      </c>
      <c r="BE118" s="12">
        <v>3691</v>
      </c>
      <c r="BF118" s="12">
        <v>3423</v>
      </c>
      <c r="BG118" s="12">
        <v>3229</v>
      </c>
      <c r="BH118" s="12">
        <v>3340</v>
      </c>
      <c r="BI118" s="12">
        <v>3135</v>
      </c>
      <c r="BJ118" s="12">
        <v>3055</v>
      </c>
      <c r="BK118" s="12">
        <v>2822</v>
      </c>
      <c r="BL118" s="12">
        <v>2774</v>
      </c>
      <c r="BM118" s="12">
        <v>2791</v>
      </c>
      <c r="BN118" s="12">
        <v>2637</v>
      </c>
      <c r="BO118" s="12">
        <v>2548</v>
      </c>
      <c r="BP118" s="12">
        <v>2400</v>
      </c>
      <c r="BQ118" s="12">
        <v>2071</v>
      </c>
      <c r="BR118" s="12">
        <v>1991</v>
      </c>
      <c r="BS118" s="12">
        <v>2020</v>
      </c>
      <c r="BT118" s="12">
        <v>1916</v>
      </c>
      <c r="BU118" s="12">
        <v>1713</v>
      </c>
      <c r="BV118" s="12">
        <v>1653</v>
      </c>
      <c r="BW118" s="12">
        <v>1755</v>
      </c>
      <c r="BX118" s="12">
        <v>1620</v>
      </c>
      <c r="BY118" s="12">
        <v>1580</v>
      </c>
      <c r="BZ118" s="12">
        <v>1456</v>
      </c>
      <c r="CA118" s="12">
        <v>1352</v>
      </c>
      <c r="CB118" s="12">
        <v>1255</v>
      </c>
      <c r="CC118" s="12">
        <v>1265</v>
      </c>
      <c r="CD118" s="12">
        <v>1177</v>
      </c>
      <c r="CE118" s="12">
        <v>1192</v>
      </c>
      <c r="CF118" s="12">
        <v>1134</v>
      </c>
      <c r="CG118" s="12">
        <v>1050</v>
      </c>
      <c r="CH118" s="12">
        <v>928</v>
      </c>
      <c r="CI118" s="12">
        <v>784</v>
      </c>
      <c r="CJ118" s="12">
        <v>580</v>
      </c>
      <c r="CK118" s="12">
        <v>484</v>
      </c>
      <c r="CL118" s="12">
        <v>399</v>
      </c>
      <c r="CM118" s="12">
        <v>292</v>
      </c>
      <c r="CN118" s="12">
        <v>241</v>
      </c>
      <c r="CO118" s="12">
        <v>238</v>
      </c>
      <c r="CP118" s="12">
        <v>183</v>
      </c>
      <c r="CQ118" s="12">
        <v>110</v>
      </c>
      <c r="CR118" s="12">
        <v>66</v>
      </c>
      <c r="CS118" s="12">
        <v>40</v>
      </c>
      <c r="CT118" s="12">
        <v>33</v>
      </c>
      <c r="CU118" s="12">
        <v>31</v>
      </c>
      <c r="CV118" s="12">
        <v>23</v>
      </c>
      <c r="CW118" s="12">
        <v>13</v>
      </c>
      <c r="CX118" s="12">
        <v>10</v>
      </c>
      <c r="CY118" s="12">
        <v>8</v>
      </c>
      <c r="CZ118" s="12">
        <v>6</v>
      </c>
      <c r="DA118" s="12">
        <v>1</v>
      </c>
      <c r="DB118" s="12">
        <v>3</v>
      </c>
      <c r="DC118" s="12">
        <v>1</v>
      </c>
      <c r="DE118" s="12">
        <v>1</v>
      </c>
      <c r="DF118" s="12">
        <v>2</v>
      </c>
      <c r="DG118" s="12">
        <v>254721</v>
      </c>
    </row>
    <row r="119" spans="1:111" x14ac:dyDescent="0.25">
      <c r="A119" t="s">
        <v>428</v>
      </c>
      <c r="B119" t="s">
        <v>163</v>
      </c>
      <c r="C119" t="s">
        <v>164</v>
      </c>
      <c r="D119">
        <v>2874</v>
      </c>
      <c r="E119">
        <v>2787</v>
      </c>
      <c r="F119">
        <v>2822</v>
      </c>
      <c r="G119">
        <v>2868</v>
      </c>
      <c r="H119">
        <v>2858</v>
      </c>
      <c r="I119">
        <v>2748</v>
      </c>
      <c r="J119">
        <v>2795</v>
      </c>
      <c r="K119">
        <v>2714</v>
      </c>
      <c r="L119">
        <v>2779</v>
      </c>
      <c r="M119">
        <v>2913</v>
      </c>
      <c r="N119">
        <v>2992</v>
      </c>
      <c r="O119">
        <v>2958</v>
      </c>
      <c r="P119">
        <v>2923</v>
      </c>
      <c r="Q119">
        <v>3026</v>
      </c>
      <c r="R119">
        <v>3113</v>
      </c>
      <c r="S119">
        <v>3046</v>
      </c>
      <c r="T119">
        <v>3091</v>
      </c>
      <c r="U119">
        <v>2956</v>
      </c>
      <c r="V119">
        <v>2928</v>
      </c>
      <c r="W119">
        <v>2811</v>
      </c>
      <c r="X119">
        <v>2815</v>
      </c>
      <c r="Y119">
        <v>2757</v>
      </c>
      <c r="Z119">
        <v>2739</v>
      </c>
      <c r="AA119">
        <v>2547</v>
      </c>
      <c r="AB119">
        <v>2616</v>
      </c>
      <c r="AC119">
        <v>2421</v>
      </c>
      <c r="AD119">
        <v>2354</v>
      </c>
      <c r="AE119">
        <v>2222</v>
      </c>
      <c r="AF119">
        <v>2145</v>
      </c>
      <c r="AG119">
        <v>1907</v>
      </c>
      <c r="AH119">
        <v>1750</v>
      </c>
      <c r="AI119">
        <v>1535</v>
      </c>
      <c r="AJ119">
        <v>1463</v>
      </c>
      <c r="AK119">
        <v>1221</v>
      </c>
      <c r="AL119">
        <v>1112</v>
      </c>
      <c r="AM119">
        <v>1032</v>
      </c>
      <c r="AN119">
        <v>921</v>
      </c>
      <c r="AO119">
        <v>869</v>
      </c>
      <c r="AP119">
        <v>827</v>
      </c>
      <c r="AQ119">
        <v>815</v>
      </c>
      <c r="AR119">
        <v>679</v>
      </c>
      <c r="AS119">
        <v>678</v>
      </c>
      <c r="AT119">
        <v>679</v>
      </c>
      <c r="AU119">
        <v>601</v>
      </c>
      <c r="AV119">
        <v>584</v>
      </c>
      <c r="AW119">
        <v>586</v>
      </c>
      <c r="AX119">
        <v>508</v>
      </c>
      <c r="AY119">
        <v>437</v>
      </c>
      <c r="AZ119">
        <v>439</v>
      </c>
      <c r="BA119">
        <v>401</v>
      </c>
      <c r="BB119">
        <v>388</v>
      </c>
      <c r="BC119">
        <v>351</v>
      </c>
      <c r="BD119">
        <v>341</v>
      </c>
      <c r="BE119">
        <v>301</v>
      </c>
      <c r="BF119">
        <v>278</v>
      </c>
      <c r="BG119">
        <v>245</v>
      </c>
      <c r="BH119">
        <v>253</v>
      </c>
      <c r="BI119">
        <v>226</v>
      </c>
      <c r="BJ119">
        <v>203</v>
      </c>
      <c r="BK119">
        <v>192</v>
      </c>
      <c r="BL119">
        <v>173</v>
      </c>
      <c r="BM119">
        <v>156</v>
      </c>
      <c r="BN119">
        <v>161</v>
      </c>
      <c r="BO119">
        <v>151</v>
      </c>
      <c r="BP119">
        <v>127</v>
      </c>
      <c r="BQ119">
        <v>103</v>
      </c>
      <c r="BR119">
        <v>117</v>
      </c>
      <c r="BS119">
        <v>122</v>
      </c>
      <c r="BT119">
        <v>136</v>
      </c>
      <c r="BU119">
        <v>116</v>
      </c>
      <c r="BV119">
        <v>128</v>
      </c>
      <c r="BW119">
        <v>96</v>
      </c>
      <c r="BX119">
        <v>104</v>
      </c>
      <c r="BY119">
        <v>106</v>
      </c>
      <c r="BZ119">
        <v>107</v>
      </c>
      <c r="CA119">
        <v>109</v>
      </c>
      <c r="CB119">
        <v>94</v>
      </c>
      <c r="CC119">
        <v>104</v>
      </c>
      <c r="CD119">
        <v>98</v>
      </c>
      <c r="CE119">
        <v>117</v>
      </c>
      <c r="CF119">
        <v>102</v>
      </c>
      <c r="CG119">
        <v>107</v>
      </c>
      <c r="CH119">
        <v>103</v>
      </c>
      <c r="CI119">
        <v>98</v>
      </c>
      <c r="CJ119">
        <v>86</v>
      </c>
      <c r="CK119">
        <v>95</v>
      </c>
      <c r="CL119">
        <v>77</v>
      </c>
      <c r="CM119">
        <v>58</v>
      </c>
      <c r="CN119">
        <v>68</v>
      </c>
      <c r="CO119">
        <v>55</v>
      </c>
      <c r="CP119">
        <v>41</v>
      </c>
      <c r="CQ119">
        <v>32</v>
      </c>
      <c r="CR119">
        <v>20</v>
      </c>
      <c r="CS119">
        <v>18</v>
      </c>
      <c r="CT119">
        <v>17</v>
      </c>
      <c r="CU119">
        <v>9</v>
      </c>
      <c r="CV119">
        <v>12</v>
      </c>
      <c r="CW119">
        <v>7</v>
      </c>
      <c r="CX119">
        <v>8</v>
      </c>
      <c r="CY119">
        <v>3</v>
      </c>
      <c r="CZ119">
        <v>1</v>
      </c>
      <c r="DA119">
        <v>0</v>
      </c>
      <c r="DB119">
        <v>0</v>
      </c>
      <c r="DC119">
        <v>0</v>
      </c>
      <c r="DD119">
        <v>1</v>
      </c>
      <c r="DF119">
        <v>0</v>
      </c>
      <c r="DG119">
        <v>105883</v>
      </c>
    </row>
    <row r="120" spans="1:111" x14ac:dyDescent="0.25">
      <c r="C120" t="s">
        <v>442</v>
      </c>
      <c r="D120">
        <f>D102+D103</f>
        <v>0</v>
      </c>
      <c r="E120">
        <f t="shared" ref="E120:BP120" si="18">E102+E103</f>
        <v>0</v>
      </c>
      <c r="F120">
        <f t="shared" si="18"/>
        <v>0</v>
      </c>
      <c r="G120">
        <f t="shared" si="18"/>
        <v>0</v>
      </c>
      <c r="H120">
        <f t="shared" si="18"/>
        <v>0</v>
      </c>
      <c r="I120">
        <f t="shared" si="18"/>
        <v>0</v>
      </c>
      <c r="J120">
        <f t="shared" si="18"/>
        <v>0</v>
      </c>
      <c r="K120">
        <f t="shared" si="18"/>
        <v>0</v>
      </c>
      <c r="L120">
        <f t="shared" si="18"/>
        <v>0</v>
      </c>
      <c r="M120">
        <f t="shared" si="18"/>
        <v>0</v>
      </c>
      <c r="N120">
        <f t="shared" si="18"/>
        <v>0</v>
      </c>
      <c r="O120">
        <f t="shared" si="18"/>
        <v>0</v>
      </c>
      <c r="P120">
        <f t="shared" si="18"/>
        <v>0</v>
      </c>
      <c r="Q120">
        <f t="shared" si="18"/>
        <v>0</v>
      </c>
      <c r="R120">
        <f t="shared" si="18"/>
        <v>0</v>
      </c>
      <c r="S120">
        <f t="shared" si="18"/>
        <v>0</v>
      </c>
      <c r="T120">
        <f t="shared" si="18"/>
        <v>0</v>
      </c>
      <c r="U120">
        <f t="shared" si="18"/>
        <v>3</v>
      </c>
      <c r="V120">
        <f t="shared" si="18"/>
        <v>24</v>
      </c>
      <c r="W120">
        <f t="shared" si="18"/>
        <v>56</v>
      </c>
      <c r="X120">
        <f t="shared" si="18"/>
        <v>114</v>
      </c>
      <c r="Y120">
        <f t="shared" si="18"/>
        <v>206</v>
      </c>
      <c r="Z120">
        <f t="shared" si="18"/>
        <v>334</v>
      </c>
      <c r="AA120">
        <f t="shared" si="18"/>
        <v>381</v>
      </c>
      <c r="AB120">
        <f t="shared" si="18"/>
        <v>571</v>
      </c>
      <c r="AC120">
        <f t="shared" si="18"/>
        <v>736</v>
      </c>
      <c r="AD120">
        <f t="shared" si="18"/>
        <v>936</v>
      </c>
      <c r="AE120">
        <f t="shared" si="18"/>
        <v>1254</v>
      </c>
      <c r="AF120">
        <f t="shared" si="18"/>
        <v>1471</v>
      </c>
      <c r="AG120">
        <f t="shared" si="18"/>
        <v>1740</v>
      </c>
      <c r="AH120">
        <f t="shared" si="18"/>
        <v>1897</v>
      </c>
      <c r="AI120">
        <f t="shared" si="18"/>
        <v>2120</v>
      </c>
      <c r="AJ120">
        <f t="shared" si="18"/>
        <v>2240</v>
      </c>
      <c r="AK120">
        <f t="shared" si="18"/>
        <v>2357</v>
      </c>
      <c r="AL120">
        <f t="shared" si="18"/>
        <v>2396</v>
      </c>
      <c r="AM120">
        <f t="shared" si="18"/>
        <v>2564</v>
      </c>
      <c r="AN120">
        <f t="shared" si="18"/>
        <v>2578</v>
      </c>
      <c r="AO120">
        <f t="shared" si="18"/>
        <v>2510</v>
      </c>
      <c r="AP120">
        <f t="shared" si="18"/>
        <v>2746</v>
      </c>
      <c r="AQ120">
        <f t="shared" si="18"/>
        <v>2784</v>
      </c>
      <c r="AR120">
        <f t="shared" si="18"/>
        <v>2895</v>
      </c>
      <c r="AS120">
        <f t="shared" si="18"/>
        <v>2911</v>
      </c>
      <c r="AT120">
        <f t="shared" si="18"/>
        <v>2882</v>
      </c>
      <c r="AU120">
        <f t="shared" si="18"/>
        <v>2969</v>
      </c>
      <c r="AV120">
        <f t="shared" si="18"/>
        <v>2826</v>
      </c>
      <c r="AW120">
        <f t="shared" si="18"/>
        <v>2866</v>
      </c>
      <c r="AX120">
        <f t="shared" si="18"/>
        <v>2830</v>
      </c>
      <c r="AY120">
        <f t="shared" si="18"/>
        <v>2801</v>
      </c>
      <c r="AZ120">
        <f t="shared" si="18"/>
        <v>2768</v>
      </c>
      <c r="BA120">
        <f t="shared" si="18"/>
        <v>2736</v>
      </c>
      <c r="BB120">
        <f t="shared" si="18"/>
        <v>2626</v>
      </c>
      <c r="BC120">
        <f t="shared" si="18"/>
        <v>2547</v>
      </c>
      <c r="BD120">
        <f t="shared" si="18"/>
        <v>2431</v>
      </c>
      <c r="BE120">
        <f t="shared" si="18"/>
        <v>2398</v>
      </c>
      <c r="BF120">
        <f t="shared" si="18"/>
        <v>2415</v>
      </c>
      <c r="BG120">
        <f t="shared" si="18"/>
        <v>2279</v>
      </c>
      <c r="BH120">
        <f t="shared" si="18"/>
        <v>2164</v>
      </c>
      <c r="BI120">
        <f t="shared" si="18"/>
        <v>2162</v>
      </c>
      <c r="BJ120">
        <f t="shared" si="18"/>
        <v>2040</v>
      </c>
      <c r="BK120">
        <f t="shared" si="18"/>
        <v>1808</v>
      </c>
      <c r="BL120">
        <f t="shared" si="18"/>
        <v>1946</v>
      </c>
      <c r="BM120">
        <f t="shared" si="18"/>
        <v>1844</v>
      </c>
      <c r="BN120">
        <f t="shared" si="18"/>
        <v>1783</v>
      </c>
      <c r="BO120">
        <f t="shared" si="18"/>
        <v>1693</v>
      </c>
      <c r="BP120">
        <f t="shared" si="18"/>
        <v>1589</v>
      </c>
      <c r="BQ120">
        <f t="shared" ref="BQ120:DG120" si="19">BQ102+BQ103</f>
        <v>1316</v>
      </c>
      <c r="BR120">
        <f t="shared" si="19"/>
        <v>1341</v>
      </c>
      <c r="BS120">
        <f t="shared" si="19"/>
        <v>1319</v>
      </c>
      <c r="BT120">
        <f t="shared" si="19"/>
        <v>1231</v>
      </c>
      <c r="BU120">
        <f t="shared" si="19"/>
        <v>1147</v>
      </c>
      <c r="BV120">
        <f t="shared" si="19"/>
        <v>1141</v>
      </c>
      <c r="BW120">
        <f t="shared" si="19"/>
        <v>1153</v>
      </c>
      <c r="BX120">
        <f t="shared" si="19"/>
        <v>1056</v>
      </c>
      <c r="BY120">
        <f t="shared" si="19"/>
        <v>919</v>
      </c>
      <c r="BZ120">
        <f t="shared" si="19"/>
        <v>860</v>
      </c>
      <c r="CA120">
        <f t="shared" si="19"/>
        <v>798</v>
      </c>
      <c r="CB120">
        <f t="shared" si="19"/>
        <v>771</v>
      </c>
      <c r="CC120">
        <f t="shared" si="19"/>
        <v>718</v>
      </c>
      <c r="CD120">
        <f t="shared" si="19"/>
        <v>657</v>
      </c>
      <c r="CE120">
        <f t="shared" si="19"/>
        <v>585</v>
      </c>
      <c r="CF120">
        <f t="shared" si="19"/>
        <v>558</v>
      </c>
      <c r="CG120">
        <f t="shared" si="19"/>
        <v>452</v>
      </c>
      <c r="CH120">
        <f t="shared" si="19"/>
        <v>356</v>
      </c>
      <c r="CI120">
        <f t="shared" si="19"/>
        <v>297</v>
      </c>
      <c r="CJ120">
        <f t="shared" si="19"/>
        <v>225</v>
      </c>
      <c r="CK120">
        <f t="shared" si="19"/>
        <v>172</v>
      </c>
      <c r="CL120">
        <f t="shared" si="19"/>
        <v>132</v>
      </c>
      <c r="CM120">
        <f t="shared" si="19"/>
        <v>91</v>
      </c>
      <c r="CN120">
        <f t="shared" si="19"/>
        <v>66</v>
      </c>
      <c r="CO120">
        <f t="shared" si="19"/>
        <v>38</v>
      </c>
      <c r="CP120">
        <f t="shared" si="19"/>
        <v>35</v>
      </c>
      <c r="CQ120">
        <f t="shared" si="19"/>
        <v>22</v>
      </c>
      <c r="CR120">
        <f t="shared" si="19"/>
        <v>9</v>
      </c>
      <c r="CS120">
        <f t="shared" si="19"/>
        <v>11</v>
      </c>
      <c r="CT120">
        <f t="shared" si="19"/>
        <v>3</v>
      </c>
      <c r="CU120">
        <f t="shared" si="19"/>
        <v>5</v>
      </c>
      <c r="CV120">
        <f t="shared" si="19"/>
        <v>3</v>
      </c>
      <c r="CW120">
        <f t="shared" si="19"/>
        <v>0</v>
      </c>
      <c r="CX120">
        <f t="shared" si="19"/>
        <v>0</v>
      </c>
      <c r="CY120">
        <f t="shared" si="19"/>
        <v>0</v>
      </c>
      <c r="CZ120">
        <f t="shared" si="19"/>
        <v>0</v>
      </c>
      <c r="DA120">
        <f t="shared" si="19"/>
        <v>0</v>
      </c>
      <c r="DB120">
        <f t="shared" si="19"/>
        <v>0</v>
      </c>
      <c r="DC120">
        <f t="shared" si="19"/>
        <v>0</v>
      </c>
      <c r="DD120">
        <f t="shared" si="19"/>
        <v>0</v>
      </c>
      <c r="DE120">
        <f t="shared" si="19"/>
        <v>0</v>
      </c>
      <c r="DF120">
        <f t="shared" si="19"/>
        <v>0</v>
      </c>
      <c r="DG120">
        <f t="shared" si="19"/>
        <v>109714</v>
      </c>
    </row>
    <row r="121" spans="1:111" x14ac:dyDescent="0.25">
      <c r="C121" t="s">
        <v>441</v>
      </c>
      <c r="D121">
        <f>D104+D105</f>
        <v>0</v>
      </c>
      <c r="E121">
        <f t="shared" ref="E121:BP121" si="20">E104+E105</f>
        <v>0</v>
      </c>
      <c r="F121">
        <f t="shared" si="20"/>
        <v>0</v>
      </c>
      <c r="G121">
        <f t="shared" si="20"/>
        <v>0</v>
      </c>
      <c r="H121">
        <f t="shared" si="20"/>
        <v>0</v>
      </c>
      <c r="I121">
        <f t="shared" si="20"/>
        <v>0</v>
      </c>
      <c r="J121">
        <f t="shared" si="20"/>
        <v>0</v>
      </c>
      <c r="K121">
        <f t="shared" si="20"/>
        <v>0</v>
      </c>
      <c r="L121">
        <f t="shared" si="20"/>
        <v>0</v>
      </c>
      <c r="M121">
        <f t="shared" si="20"/>
        <v>0</v>
      </c>
      <c r="N121">
        <f t="shared" si="20"/>
        <v>0</v>
      </c>
      <c r="O121">
        <f t="shared" si="20"/>
        <v>0</v>
      </c>
      <c r="P121">
        <f t="shared" si="20"/>
        <v>0</v>
      </c>
      <c r="Q121">
        <f t="shared" si="20"/>
        <v>0</v>
      </c>
      <c r="R121">
        <f t="shared" si="20"/>
        <v>0</v>
      </c>
      <c r="S121">
        <f t="shared" si="20"/>
        <v>0</v>
      </c>
      <c r="T121">
        <f t="shared" si="20"/>
        <v>0</v>
      </c>
      <c r="U121">
        <f t="shared" si="20"/>
        <v>0</v>
      </c>
      <c r="V121">
        <f t="shared" si="20"/>
        <v>0</v>
      </c>
      <c r="W121">
        <f t="shared" si="20"/>
        <v>1</v>
      </c>
      <c r="X121">
        <f t="shared" si="20"/>
        <v>0</v>
      </c>
      <c r="Y121">
        <f t="shared" si="20"/>
        <v>2</v>
      </c>
      <c r="Z121">
        <f t="shared" si="20"/>
        <v>3</v>
      </c>
      <c r="AA121">
        <f t="shared" si="20"/>
        <v>0</v>
      </c>
      <c r="AB121">
        <f t="shared" si="20"/>
        <v>4</v>
      </c>
      <c r="AC121">
        <f t="shared" si="20"/>
        <v>3</v>
      </c>
      <c r="AD121">
        <f t="shared" si="20"/>
        <v>4</v>
      </c>
      <c r="AE121">
        <f t="shared" si="20"/>
        <v>6</v>
      </c>
      <c r="AF121">
        <f t="shared" si="20"/>
        <v>3</v>
      </c>
      <c r="AG121">
        <f t="shared" si="20"/>
        <v>7</v>
      </c>
      <c r="AH121">
        <f t="shared" si="20"/>
        <v>7</v>
      </c>
      <c r="AI121">
        <f t="shared" si="20"/>
        <v>10</v>
      </c>
      <c r="AJ121">
        <f t="shared" si="20"/>
        <v>10</v>
      </c>
      <c r="AK121">
        <f t="shared" si="20"/>
        <v>17</v>
      </c>
      <c r="AL121">
        <f t="shared" si="20"/>
        <v>20</v>
      </c>
      <c r="AM121">
        <f t="shared" si="20"/>
        <v>21</v>
      </c>
      <c r="AN121">
        <f t="shared" si="20"/>
        <v>27</v>
      </c>
      <c r="AO121">
        <f t="shared" si="20"/>
        <v>33</v>
      </c>
      <c r="AP121">
        <f t="shared" si="20"/>
        <v>27</v>
      </c>
      <c r="AQ121">
        <f t="shared" si="20"/>
        <v>31</v>
      </c>
      <c r="AR121">
        <f t="shared" si="20"/>
        <v>53</v>
      </c>
      <c r="AS121">
        <f t="shared" si="20"/>
        <v>49</v>
      </c>
      <c r="AT121">
        <f t="shared" si="20"/>
        <v>64</v>
      </c>
      <c r="AU121">
        <f t="shared" si="20"/>
        <v>80</v>
      </c>
      <c r="AV121">
        <f t="shared" si="20"/>
        <v>88</v>
      </c>
      <c r="AW121">
        <f t="shared" si="20"/>
        <v>86</v>
      </c>
      <c r="AX121">
        <f t="shared" si="20"/>
        <v>87</v>
      </c>
      <c r="AY121">
        <f t="shared" si="20"/>
        <v>105</v>
      </c>
      <c r="AZ121">
        <f t="shared" si="20"/>
        <v>107</v>
      </c>
      <c r="BA121">
        <f t="shared" si="20"/>
        <v>137</v>
      </c>
      <c r="BB121">
        <f t="shared" si="20"/>
        <v>118</v>
      </c>
      <c r="BC121">
        <f t="shared" si="20"/>
        <v>142</v>
      </c>
      <c r="BD121">
        <f t="shared" si="20"/>
        <v>163</v>
      </c>
      <c r="BE121">
        <f t="shared" si="20"/>
        <v>169</v>
      </c>
      <c r="BF121">
        <f t="shared" si="20"/>
        <v>203</v>
      </c>
      <c r="BG121">
        <f t="shared" si="20"/>
        <v>202</v>
      </c>
      <c r="BH121">
        <f t="shared" si="20"/>
        <v>202</v>
      </c>
      <c r="BI121">
        <f t="shared" si="20"/>
        <v>226</v>
      </c>
      <c r="BJ121">
        <f t="shared" si="20"/>
        <v>274</v>
      </c>
      <c r="BK121">
        <f t="shared" si="20"/>
        <v>250</v>
      </c>
      <c r="BL121">
        <f t="shared" si="20"/>
        <v>267</v>
      </c>
      <c r="BM121">
        <f t="shared" si="20"/>
        <v>293</v>
      </c>
      <c r="BN121">
        <f t="shared" si="20"/>
        <v>354</v>
      </c>
      <c r="BO121">
        <f t="shared" si="20"/>
        <v>347</v>
      </c>
      <c r="BP121">
        <f t="shared" si="20"/>
        <v>358</v>
      </c>
      <c r="BQ121">
        <f t="shared" ref="BQ121:DG121" si="21">BQ104+BQ105</f>
        <v>358</v>
      </c>
      <c r="BR121">
        <f t="shared" si="21"/>
        <v>379</v>
      </c>
      <c r="BS121">
        <f t="shared" si="21"/>
        <v>402</v>
      </c>
      <c r="BT121">
        <f t="shared" si="21"/>
        <v>494</v>
      </c>
      <c r="BU121">
        <f t="shared" si="21"/>
        <v>484</v>
      </c>
      <c r="BV121">
        <f t="shared" si="21"/>
        <v>551</v>
      </c>
      <c r="BW121">
        <f t="shared" si="21"/>
        <v>629</v>
      </c>
      <c r="BX121">
        <f t="shared" si="21"/>
        <v>672</v>
      </c>
      <c r="BY121">
        <f t="shared" si="21"/>
        <v>641</v>
      </c>
      <c r="BZ121">
        <f t="shared" si="21"/>
        <v>681</v>
      </c>
      <c r="CA121">
        <f t="shared" si="21"/>
        <v>714</v>
      </c>
      <c r="CB121">
        <f t="shared" si="21"/>
        <v>758</v>
      </c>
      <c r="CC121">
        <f t="shared" si="21"/>
        <v>743</v>
      </c>
      <c r="CD121">
        <f t="shared" si="21"/>
        <v>774</v>
      </c>
      <c r="CE121">
        <f t="shared" si="21"/>
        <v>889</v>
      </c>
      <c r="CF121">
        <f t="shared" si="21"/>
        <v>922</v>
      </c>
      <c r="CG121">
        <f t="shared" si="21"/>
        <v>910</v>
      </c>
      <c r="CH121">
        <f t="shared" si="21"/>
        <v>860</v>
      </c>
      <c r="CI121">
        <f t="shared" si="21"/>
        <v>882</v>
      </c>
      <c r="CJ121">
        <f t="shared" si="21"/>
        <v>842</v>
      </c>
      <c r="CK121">
        <f t="shared" si="21"/>
        <v>740</v>
      </c>
      <c r="CL121">
        <f t="shared" si="21"/>
        <v>714</v>
      </c>
      <c r="CM121">
        <f t="shared" si="21"/>
        <v>670</v>
      </c>
      <c r="CN121">
        <f t="shared" si="21"/>
        <v>574</v>
      </c>
      <c r="CO121">
        <f t="shared" si="21"/>
        <v>460</v>
      </c>
      <c r="CP121">
        <f t="shared" si="21"/>
        <v>399</v>
      </c>
      <c r="CQ121">
        <f t="shared" si="21"/>
        <v>308</v>
      </c>
      <c r="CR121">
        <f t="shared" si="21"/>
        <v>174</v>
      </c>
      <c r="CS121">
        <f t="shared" si="21"/>
        <v>158</v>
      </c>
      <c r="CT121">
        <f t="shared" si="21"/>
        <v>127</v>
      </c>
      <c r="CU121">
        <f t="shared" si="21"/>
        <v>114</v>
      </c>
      <c r="CV121">
        <f t="shared" si="21"/>
        <v>100</v>
      </c>
      <c r="CW121">
        <f t="shared" si="21"/>
        <v>63</v>
      </c>
      <c r="CX121">
        <f t="shared" si="21"/>
        <v>41</v>
      </c>
      <c r="CY121">
        <f t="shared" si="21"/>
        <v>20</v>
      </c>
      <c r="CZ121">
        <f t="shared" si="21"/>
        <v>18</v>
      </c>
      <c r="DA121">
        <f t="shared" si="21"/>
        <v>14</v>
      </c>
      <c r="DB121">
        <f t="shared" si="21"/>
        <v>13</v>
      </c>
      <c r="DC121">
        <f t="shared" si="21"/>
        <v>4</v>
      </c>
      <c r="DD121">
        <f t="shared" si="21"/>
        <v>0</v>
      </c>
      <c r="DE121">
        <f t="shared" si="21"/>
        <v>0</v>
      </c>
      <c r="DF121">
        <f t="shared" si="21"/>
        <v>1</v>
      </c>
      <c r="DG121">
        <f t="shared" si="21"/>
        <v>22957</v>
      </c>
    </row>
    <row r="122" spans="1:111" x14ac:dyDescent="0.25">
      <c r="C122" t="s">
        <v>443</v>
      </c>
      <c r="D122">
        <f>D106+D107</f>
        <v>0</v>
      </c>
      <c r="E122">
        <f t="shared" ref="E122:BP122" si="22">E106+E107</f>
        <v>0</v>
      </c>
      <c r="F122">
        <f t="shared" si="22"/>
        <v>0</v>
      </c>
      <c r="G122">
        <f t="shared" si="22"/>
        <v>0</v>
      </c>
      <c r="H122">
        <f t="shared" si="22"/>
        <v>0</v>
      </c>
      <c r="I122">
        <f t="shared" si="22"/>
        <v>0</v>
      </c>
      <c r="J122">
        <f t="shared" si="22"/>
        <v>0</v>
      </c>
      <c r="K122">
        <f t="shared" si="22"/>
        <v>0</v>
      </c>
      <c r="L122">
        <f t="shared" si="22"/>
        <v>0</v>
      </c>
      <c r="M122">
        <f t="shared" si="22"/>
        <v>0</v>
      </c>
      <c r="N122">
        <f t="shared" si="22"/>
        <v>0</v>
      </c>
      <c r="O122">
        <f t="shared" si="22"/>
        <v>0</v>
      </c>
      <c r="P122">
        <f t="shared" si="22"/>
        <v>0</v>
      </c>
      <c r="Q122">
        <f t="shared" si="22"/>
        <v>0</v>
      </c>
      <c r="R122">
        <f t="shared" si="22"/>
        <v>0</v>
      </c>
      <c r="S122">
        <f t="shared" si="22"/>
        <v>0</v>
      </c>
      <c r="T122">
        <f t="shared" si="22"/>
        <v>0</v>
      </c>
      <c r="U122">
        <f t="shared" si="22"/>
        <v>0</v>
      </c>
      <c r="V122">
        <f t="shared" si="22"/>
        <v>4</v>
      </c>
      <c r="W122">
        <f t="shared" si="22"/>
        <v>4</v>
      </c>
      <c r="X122">
        <f t="shared" si="22"/>
        <v>1</v>
      </c>
      <c r="Y122">
        <f t="shared" si="22"/>
        <v>8</v>
      </c>
      <c r="Z122">
        <f t="shared" si="22"/>
        <v>12</v>
      </c>
      <c r="AA122">
        <f t="shared" si="22"/>
        <v>21</v>
      </c>
      <c r="AB122">
        <f t="shared" si="22"/>
        <v>33</v>
      </c>
      <c r="AC122">
        <f t="shared" si="22"/>
        <v>41</v>
      </c>
      <c r="AD122">
        <f t="shared" si="22"/>
        <v>42</v>
      </c>
      <c r="AE122">
        <f t="shared" si="22"/>
        <v>83</v>
      </c>
      <c r="AF122">
        <f t="shared" si="22"/>
        <v>109</v>
      </c>
      <c r="AG122">
        <f t="shared" si="22"/>
        <v>132</v>
      </c>
      <c r="AH122">
        <f t="shared" si="22"/>
        <v>156</v>
      </c>
      <c r="AI122">
        <f t="shared" si="22"/>
        <v>220</v>
      </c>
      <c r="AJ122">
        <f t="shared" si="22"/>
        <v>196</v>
      </c>
      <c r="AK122">
        <f t="shared" si="22"/>
        <v>249</v>
      </c>
      <c r="AL122">
        <f t="shared" si="22"/>
        <v>281</v>
      </c>
      <c r="AM122">
        <f t="shared" si="22"/>
        <v>300</v>
      </c>
      <c r="AN122">
        <f t="shared" si="22"/>
        <v>341</v>
      </c>
      <c r="AO122">
        <f t="shared" si="22"/>
        <v>357</v>
      </c>
      <c r="AP122">
        <f t="shared" si="22"/>
        <v>450</v>
      </c>
      <c r="AQ122">
        <f t="shared" si="22"/>
        <v>476</v>
      </c>
      <c r="AR122">
        <f t="shared" si="22"/>
        <v>516</v>
      </c>
      <c r="AS122">
        <f t="shared" si="22"/>
        <v>517</v>
      </c>
      <c r="AT122">
        <f t="shared" si="22"/>
        <v>551</v>
      </c>
      <c r="AU122">
        <f t="shared" si="22"/>
        <v>585</v>
      </c>
      <c r="AV122">
        <f t="shared" si="22"/>
        <v>647</v>
      </c>
      <c r="AW122">
        <f t="shared" si="22"/>
        <v>665</v>
      </c>
      <c r="AX122">
        <f t="shared" si="22"/>
        <v>656</v>
      </c>
      <c r="AY122">
        <f t="shared" si="22"/>
        <v>662</v>
      </c>
      <c r="AZ122">
        <f t="shared" si="22"/>
        <v>644</v>
      </c>
      <c r="BA122">
        <f t="shared" si="22"/>
        <v>630</v>
      </c>
      <c r="BB122">
        <f t="shared" si="22"/>
        <v>616</v>
      </c>
      <c r="BC122">
        <f t="shared" si="22"/>
        <v>568</v>
      </c>
      <c r="BD122">
        <f t="shared" si="22"/>
        <v>562</v>
      </c>
      <c r="BE122">
        <f t="shared" si="22"/>
        <v>585</v>
      </c>
      <c r="BF122">
        <f t="shared" si="22"/>
        <v>527</v>
      </c>
      <c r="BG122">
        <f t="shared" si="22"/>
        <v>490</v>
      </c>
      <c r="BH122">
        <f t="shared" si="22"/>
        <v>490</v>
      </c>
      <c r="BI122">
        <f t="shared" si="22"/>
        <v>442</v>
      </c>
      <c r="BJ122">
        <f t="shared" si="22"/>
        <v>405</v>
      </c>
      <c r="BK122">
        <f t="shared" si="22"/>
        <v>361</v>
      </c>
      <c r="BL122">
        <f t="shared" si="22"/>
        <v>362</v>
      </c>
      <c r="BM122">
        <f t="shared" si="22"/>
        <v>331</v>
      </c>
      <c r="BN122">
        <f t="shared" si="22"/>
        <v>295</v>
      </c>
      <c r="BO122">
        <f t="shared" si="22"/>
        <v>277</v>
      </c>
      <c r="BP122">
        <f t="shared" si="22"/>
        <v>283</v>
      </c>
      <c r="BQ122">
        <f t="shared" ref="BQ122:DG122" si="23">BQ106+BQ107</f>
        <v>246</v>
      </c>
      <c r="BR122">
        <f t="shared" si="23"/>
        <v>207</v>
      </c>
      <c r="BS122">
        <f t="shared" si="23"/>
        <v>229</v>
      </c>
      <c r="BT122">
        <f t="shared" si="23"/>
        <v>194</v>
      </c>
      <c r="BU122">
        <f t="shared" si="23"/>
        <v>157</v>
      </c>
      <c r="BV122">
        <f t="shared" si="23"/>
        <v>145</v>
      </c>
      <c r="BW122">
        <f t="shared" si="23"/>
        <v>162</v>
      </c>
      <c r="BX122">
        <f t="shared" si="23"/>
        <v>153</v>
      </c>
      <c r="BY122">
        <f t="shared" si="23"/>
        <v>132</v>
      </c>
      <c r="BZ122">
        <f t="shared" si="23"/>
        <v>99</v>
      </c>
      <c r="CA122">
        <f t="shared" si="23"/>
        <v>101</v>
      </c>
      <c r="CB122">
        <f t="shared" si="23"/>
        <v>73</v>
      </c>
      <c r="CC122">
        <f t="shared" si="23"/>
        <v>77</v>
      </c>
      <c r="CD122">
        <f t="shared" si="23"/>
        <v>57</v>
      </c>
      <c r="CE122">
        <f t="shared" si="23"/>
        <v>54</v>
      </c>
      <c r="CF122">
        <f t="shared" si="23"/>
        <v>60</v>
      </c>
      <c r="CG122">
        <f t="shared" si="23"/>
        <v>50</v>
      </c>
      <c r="CH122">
        <f t="shared" si="23"/>
        <v>43</v>
      </c>
      <c r="CI122">
        <f t="shared" si="23"/>
        <v>35</v>
      </c>
      <c r="CJ122">
        <f t="shared" si="23"/>
        <v>36</v>
      </c>
      <c r="CK122">
        <f t="shared" si="23"/>
        <v>25</v>
      </c>
      <c r="CL122">
        <f t="shared" si="23"/>
        <v>18</v>
      </c>
      <c r="CM122">
        <f t="shared" si="23"/>
        <v>21</v>
      </c>
      <c r="CN122">
        <f t="shared" si="23"/>
        <v>16</v>
      </c>
      <c r="CO122">
        <f t="shared" si="23"/>
        <v>12</v>
      </c>
      <c r="CP122">
        <f t="shared" si="23"/>
        <v>9</v>
      </c>
      <c r="CQ122">
        <f t="shared" si="23"/>
        <v>7</v>
      </c>
      <c r="CR122">
        <f t="shared" si="23"/>
        <v>2</v>
      </c>
      <c r="CS122">
        <f t="shared" si="23"/>
        <v>5</v>
      </c>
      <c r="CT122">
        <f t="shared" si="23"/>
        <v>3</v>
      </c>
      <c r="CU122">
        <f t="shared" si="23"/>
        <v>4</v>
      </c>
      <c r="CV122">
        <f t="shared" si="23"/>
        <v>0</v>
      </c>
      <c r="CW122">
        <f t="shared" si="23"/>
        <v>1</v>
      </c>
      <c r="CX122">
        <f t="shared" si="23"/>
        <v>1</v>
      </c>
      <c r="CY122">
        <f t="shared" si="23"/>
        <v>0</v>
      </c>
      <c r="CZ122">
        <f t="shared" si="23"/>
        <v>0</v>
      </c>
      <c r="DA122">
        <f t="shared" si="23"/>
        <v>1</v>
      </c>
      <c r="DB122">
        <f t="shared" si="23"/>
        <v>0</v>
      </c>
      <c r="DC122">
        <f t="shared" si="23"/>
        <v>0</v>
      </c>
      <c r="DD122">
        <f t="shared" si="23"/>
        <v>0</v>
      </c>
      <c r="DE122">
        <f t="shared" si="23"/>
        <v>0</v>
      </c>
      <c r="DF122">
        <f t="shared" si="23"/>
        <v>0</v>
      </c>
      <c r="DG122">
        <f t="shared" si="23"/>
        <v>18618</v>
      </c>
    </row>
    <row r="123" spans="1:111" s="12" customFormat="1" x14ac:dyDescent="0.25">
      <c r="D123" s="12">
        <f>SUM(D119:D122)</f>
        <v>2874</v>
      </c>
      <c r="E123" s="12">
        <f t="shared" ref="E123:BP123" si="24">SUM(E119:E122)</f>
        <v>2787</v>
      </c>
      <c r="F123" s="12">
        <f t="shared" si="24"/>
        <v>2822</v>
      </c>
      <c r="G123" s="12">
        <f t="shared" si="24"/>
        <v>2868</v>
      </c>
      <c r="H123" s="12">
        <f t="shared" si="24"/>
        <v>2858</v>
      </c>
      <c r="I123" s="12">
        <f t="shared" si="24"/>
        <v>2748</v>
      </c>
      <c r="J123" s="12">
        <f t="shared" si="24"/>
        <v>2795</v>
      </c>
      <c r="K123" s="12">
        <f t="shared" si="24"/>
        <v>2714</v>
      </c>
      <c r="L123" s="12">
        <f t="shared" si="24"/>
        <v>2779</v>
      </c>
      <c r="M123" s="12">
        <f t="shared" si="24"/>
        <v>2913</v>
      </c>
      <c r="N123" s="12">
        <f t="shared" si="24"/>
        <v>2992</v>
      </c>
      <c r="O123" s="12">
        <f t="shared" si="24"/>
        <v>2958</v>
      </c>
      <c r="P123" s="12">
        <f t="shared" si="24"/>
        <v>2923</v>
      </c>
      <c r="Q123" s="12">
        <f t="shared" si="24"/>
        <v>3026</v>
      </c>
      <c r="R123" s="12">
        <f t="shared" si="24"/>
        <v>3113</v>
      </c>
      <c r="S123" s="12">
        <f t="shared" si="24"/>
        <v>3046</v>
      </c>
      <c r="T123" s="12">
        <f t="shared" si="24"/>
        <v>3091</v>
      </c>
      <c r="U123" s="12">
        <f t="shared" si="24"/>
        <v>2959</v>
      </c>
      <c r="V123" s="12">
        <f t="shared" si="24"/>
        <v>2956</v>
      </c>
      <c r="W123" s="12">
        <f t="shared" si="24"/>
        <v>2872</v>
      </c>
      <c r="X123" s="12">
        <f t="shared" si="24"/>
        <v>2930</v>
      </c>
      <c r="Y123" s="12">
        <f t="shared" si="24"/>
        <v>2973</v>
      </c>
      <c r="Z123" s="12">
        <f t="shared" si="24"/>
        <v>3088</v>
      </c>
      <c r="AA123" s="12">
        <f t="shared" si="24"/>
        <v>2949</v>
      </c>
      <c r="AB123" s="12">
        <f t="shared" si="24"/>
        <v>3224</v>
      </c>
      <c r="AC123" s="12">
        <f t="shared" si="24"/>
        <v>3201</v>
      </c>
      <c r="AD123" s="12">
        <f t="shared" si="24"/>
        <v>3336</v>
      </c>
      <c r="AE123" s="12">
        <f t="shared" si="24"/>
        <v>3565</v>
      </c>
      <c r="AF123" s="12">
        <f t="shared" si="24"/>
        <v>3728</v>
      </c>
      <c r="AG123" s="12">
        <f t="shared" si="24"/>
        <v>3786</v>
      </c>
      <c r="AH123" s="12">
        <f t="shared" si="24"/>
        <v>3810</v>
      </c>
      <c r="AI123" s="12">
        <f t="shared" si="24"/>
        <v>3885</v>
      </c>
      <c r="AJ123" s="12">
        <f t="shared" si="24"/>
        <v>3909</v>
      </c>
      <c r="AK123" s="12">
        <f t="shared" si="24"/>
        <v>3844</v>
      </c>
      <c r="AL123" s="12">
        <f t="shared" si="24"/>
        <v>3809</v>
      </c>
      <c r="AM123" s="12">
        <f t="shared" si="24"/>
        <v>3917</v>
      </c>
      <c r="AN123" s="12">
        <f t="shared" si="24"/>
        <v>3867</v>
      </c>
      <c r="AO123" s="12">
        <f t="shared" si="24"/>
        <v>3769</v>
      </c>
      <c r="AP123" s="12">
        <f t="shared" si="24"/>
        <v>4050</v>
      </c>
      <c r="AQ123" s="12">
        <f t="shared" si="24"/>
        <v>4106</v>
      </c>
      <c r="AR123" s="12">
        <f t="shared" si="24"/>
        <v>4143</v>
      </c>
      <c r="AS123" s="12">
        <f t="shared" si="24"/>
        <v>4155</v>
      </c>
      <c r="AT123" s="12">
        <f t="shared" si="24"/>
        <v>4176</v>
      </c>
      <c r="AU123" s="12">
        <f t="shared" si="24"/>
        <v>4235</v>
      </c>
      <c r="AV123" s="12">
        <f t="shared" si="24"/>
        <v>4145</v>
      </c>
      <c r="AW123" s="12">
        <f t="shared" si="24"/>
        <v>4203</v>
      </c>
      <c r="AX123" s="12">
        <f t="shared" si="24"/>
        <v>4081</v>
      </c>
      <c r="AY123" s="12">
        <f t="shared" si="24"/>
        <v>4005</v>
      </c>
      <c r="AZ123" s="12">
        <f t="shared" si="24"/>
        <v>3958</v>
      </c>
      <c r="BA123" s="12">
        <f t="shared" si="24"/>
        <v>3904</v>
      </c>
      <c r="BB123" s="12">
        <f t="shared" si="24"/>
        <v>3748</v>
      </c>
      <c r="BC123" s="12">
        <f t="shared" si="24"/>
        <v>3608</v>
      </c>
      <c r="BD123" s="12">
        <f t="shared" si="24"/>
        <v>3497</v>
      </c>
      <c r="BE123" s="12">
        <f t="shared" si="24"/>
        <v>3453</v>
      </c>
      <c r="BF123" s="12">
        <f t="shared" si="24"/>
        <v>3423</v>
      </c>
      <c r="BG123" s="12">
        <f t="shared" si="24"/>
        <v>3216</v>
      </c>
      <c r="BH123" s="12">
        <f t="shared" si="24"/>
        <v>3109</v>
      </c>
      <c r="BI123" s="12">
        <f t="shared" si="24"/>
        <v>3056</v>
      </c>
      <c r="BJ123" s="12">
        <f t="shared" si="24"/>
        <v>2922</v>
      </c>
      <c r="BK123" s="12">
        <f t="shared" si="24"/>
        <v>2611</v>
      </c>
      <c r="BL123" s="12">
        <f t="shared" si="24"/>
        <v>2748</v>
      </c>
      <c r="BM123" s="12">
        <f t="shared" si="24"/>
        <v>2624</v>
      </c>
      <c r="BN123" s="12">
        <f t="shared" si="24"/>
        <v>2593</v>
      </c>
      <c r="BO123" s="12">
        <f t="shared" si="24"/>
        <v>2468</v>
      </c>
      <c r="BP123" s="12">
        <f t="shared" si="24"/>
        <v>2357</v>
      </c>
      <c r="BQ123" s="12">
        <f t="shared" ref="BQ123:DG123" si="25">SUM(BQ119:BQ122)</f>
        <v>2023</v>
      </c>
      <c r="BR123" s="12">
        <f t="shared" si="25"/>
        <v>2044</v>
      </c>
      <c r="BS123" s="12">
        <f t="shared" si="25"/>
        <v>2072</v>
      </c>
      <c r="BT123" s="12">
        <f t="shared" si="25"/>
        <v>2055</v>
      </c>
      <c r="BU123" s="12">
        <f t="shared" si="25"/>
        <v>1904</v>
      </c>
      <c r="BV123" s="12">
        <f t="shared" si="25"/>
        <v>1965</v>
      </c>
      <c r="BW123" s="12">
        <f t="shared" si="25"/>
        <v>2040</v>
      </c>
      <c r="BX123" s="12">
        <f t="shared" si="25"/>
        <v>1985</v>
      </c>
      <c r="BY123" s="12">
        <f t="shared" si="25"/>
        <v>1798</v>
      </c>
      <c r="BZ123" s="12">
        <f t="shared" si="25"/>
        <v>1747</v>
      </c>
      <c r="CA123" s="12">
        <f t="shared" si="25"/>
        <v>1722</v>
      </c>
      <c r="CB123" s="12">
        <f t="shared" si="25"/>
        <v>1696</v>
      </c>
      <c r="CC123" s="12">
        <f t="shared" si="25"/>
        <v>1642</v>
      </c>
      <c r="CD123" s="12">
        <f t="shared" si="25"/>
        <v>1586</v>
      </c>
      <c r="CE123" s="12">
        <f t="shared" si="25"/>
        <v>1645</v>
      </c>
      <c r="CF123" s="12">
        <f t="shared" si="25"/>
        <v>1642</v>
      </c>
      <c r="CG123" s="12">
        <f t="shared" si="25"/>
        <v>1519</v>
      </c>
      <c r="CH123" s="12">
        <f t="shared" si="25"/>
        <v>1362</v>
      </c>
      <c r="CI123" s="12">
        <f t="shared" si="25"/>
        <v>1312</v>
      </c>
      <c r="CJ123" s="12">
        <f t="shared" si="25"/>
        <v>1189</v>
      </c>
      <c r="CK123" s="12">
        <f t="shared" si="25"/>
        <v>1032</v>
      </c>
      <c r="CL123" s="12">
        <f t="shared" si="25"/>
        <v>941</v>
      </c>
      <c r="CM123" s="12">
        <f t="shared" si="25"/>
        <v>840</v>
      </c>
      <c r="CN123" s="12">
        <f t="shared" si="25"/>
        <v>724</v>
      </c>
      <c r="CO123" s="12">
        <f t="shared" si="25"/>
        <v>565</v>
      </c>
      <c r="CP123" s="12">
        <f t="shared" si="25"/>
        <v>484</v>
      </c>
      <c r="CQ123" s="12">
        <f t="shared" si="25"/>
        <v>369</v>
      </c>
      <c r="CR123" s="12">
        <f t="shared" si="25"/>
        <v>205</v>
      </c>
      <c r="CS123" s="12">
        <f t="shared" si="25"/>
        <v>192</v>
      </c>
      <c r="CT123" s="12">
        <f t="shared" si="25"/>
        <v>150</v>
      </c>
      <c r="CU123" s="12">
        <f t="shared" si="25"/>
        <v>132</v>
      </c>
      <c r="CV123" s="12">
        <f t="shared" si="25"/>
        <v>115</v>
      </c>
      <c r="CW123" s="12">
        <f t="shared" si="25"/>
        <v>71</v>
      </c>
      <c r="CX123" s="12">
        <f t="shared" si="25"/>
        <v>50</v>
      </c>
      <c r="CY123" s="12">
        <f t="shared" si="25"/>
        <v>23</v>
      </c>
      <c r="CZ123" s="12">
        <f t="shared" si="25"/>
        <v>19</v>
      </c>
      <c r="DA123" s="12">
        <f t="shared" si="25"/>
        <v>15</v>
      </c>
      <c r="DB123" s="12">
        <f t="shared" si="25"/>
        <v>13</v>
      </c>
      <c r="DC123" s="12">
        <f t="shared" si="25"/>
        <v>4</v>
      </c>
      <c r="DD123" s="12">
        <f t="shared" si="25"/>
        <v>1</v>
      </c>
      <c r="DE123" s="12">
        <f t="shared" si="25"/>
        <v>0</v>
      </c>
      <c r="DF123" s="12">
        <f t="shared" si="25"/>
        <v>1</v>
      </c>
      <c r="DG123" s="12">
        <f t="shared" si="25"/>
        <v>257172</v>
      </c>
    </row>
    <row r="124" spans="1:111" x14ac:dyDescent="0.25">
      <c r="A124" t="s">
        <v>345</v>
      </c>
      <c r="D124">
        <v>0</v>
      </c>
      <c r="E124">
        <v>1</v>
      </c>
      <c r="F124">
        <v>2</v>
      </c>
      <c r="G124">
        <v>3</v>
      </c>
      <c r="H124">
        <v>4</v>
      </c>
      <c r="I124">
        <v>5</v>
      </c>
      <c r="J124">
        <v>6</v>
      </c>
      <c r="K124">
        <v>7</v>
      </c>
      <c r="L124">
        <v>8</v>
      </c>
      <c r="M124">
        <v>9</v>
      </c>
      <c r="N124">
        <v>10</v>
      </c>
      <c r="O124">
        <v>11</v>
      </c>
      <c r="P124">
        <v>12</v>
      </c>
      <c r="Q124">
        <v>13</v>
      </c>
      <c r="R124">
        <v>14</v>
      </c>
      <c r="S124">
        <v>15</v>
      </c>
      <c r="T124">
        <v>16</v>
      </c>
      <c r="U124">
        <v>17</v>
      </c>
      <c r="V124">
        <v>18</v>
      </c>
      <c r="W124">
        <v>19</v>
      </c>
      <c r="X124">
        <v>20</v>
      </c>
      <c r="Y124">
        <v>21</v>
      </c>
      <c r="Z124">
        <v>22</v>
      </c>
      <c r="AA124">
        <v>23</v>
      </c>
      <c r="AB124">
        <v>24</v>
      </c>
      <c r="AC124">
        <v>25</v>
      </c>
      <c r="AD124">
        <v>26</v>
      </c>
      <c r="AE124">
        <v>27</v>
      </c>
      <c r="AF124">
        <v>28</v>
      </c>
      <c r="AG124">
        <v>29</v>
      </c>
      <c r="AH124">
        <v>30</v>
      </c>
      <c r="AI124">
        <v>31</v>
      </c>
      <c r="AJ124">
        <v>32</v>
      </c>
      <c r="AK124">
        <v>33</v>
      </c>
      <c r="AL124">
        <v>34</v>
      </c>
      <c r="AM124">
        <v>35</v>
      </c>
      <c r="AN124">
        <v>36</v>
      </c>
      <c r="AO124">
        <v>37</v>
      </c>
      <c r="AP124">
        <v>38</v>
      </c>
      <c r="AQ124">
        <v>39</v>
      </c>
      <c r="AR124">
        <v>40</v>
      </c>
      <c r="AS124">
        <v>41</v>
      </c>
      <c r="AT124">
        <v>42</v>
      </c>
      <c r="AU124">
        <v>43</v>
      </c>
      <c r="AV124">
        <v>44</v>
      </c>
      <c r="AW124">
        <v>45</v>
      </c>
      <c r="AX124">
        <v>46</v>
      </c>
      <c r="AY124">
        <v>47</v>
      </c>
      <c r="AZ124">
        <v>48</v>
      </c>
      <c r="BA124">
        <v>49</v>
      </c>
      <c r="BB124">
        <v>50</v>
      </c>
      <c r="BC124">
        <v>51</v>
      </c>
      <c r="BD124">
        <v>52</v>
      </c>
      <c r="BE124">
        <v>53</v>
      </c>
      <c r="BF124">
        <v>54</v>
      </c>
      <c r="BG124">
        <v>55</v>
      </c>
      <c r="BH124">
        <v>56</v>
      </c>
      <c r="BI124">
        <v>57</v>
      </c>
      <c r="BJ124">
        <v>58</v>
      </c>
      <c r="BK124">
        <v>59</v>
      </c>
      <c r="BL124">
        <v>60</v>
      </c>
      <c r="BM124">
        <v>61</v>
      </c>
      <c r="BN124">
        <v>62</v>
      </c>
      <c r="BO124">
        <v>63</v>
      </c>
      <c r="BP124">
        <v>64</v>
      </c>
      <c r="BQ124">
        <v>65</v>
      </c>
      <c r="BR124">
        <v>66</v>
      </c>
      <c r="BS124">
        <v>67</v>
      </c>
      <c r="BT124">
        <v>68</v>
      </c>
      <c r="BU124">
        <v>69</v>
      </c>
      <c r="BV124">
        <v>70</v>
      </c>
      <c r="BW124">
        <v>71</v>
      </c>
      <c r="BX124">
        <v>72</v>
      </c>
      <c r="BY124">
        <v>73</v>
      </c>
      <c r="BZ124">
        <v>74</v>
      </c>
      <c r="CA124">
        <v>75</v>
      </c>
      <c r="CB124">
        <v>76</v>
      </c>
      <c r="CC124">
        <v>77</v>
      </c>
      <c r="CD124">
        <v>78</v>
      </c>
      <c r="CE124">
        <v>79</v>
      </c>
      <c r="CF124">
        <v>80</v>
      </c>
      <c r="CG124">
        <v>81</v>
      </c>
      <c r="CH124">
        <v>82</v>
      </c>
      <c r="CI124">
        <v>83</v>
      </c>
      <c r="CJ124">
        <v>84</v>
      </c>
      <c r="CK124">
        <v>85</v>
      </c>
      <c r="CL124">
        <v>86</v>
      </c>
      <c r="CM124">
        <v>87</v>
      </c>
      <c r="CN124">
        <v>88</v>
      </c>
      <c r="CO124">
        <v>89</v>
      </c>
      <c r="CP124">
        <v>90</v>
      </c>
      <c r="CQ124">
        <v>91</v>
      </c>
      <c r="CR124">
        <v>92</v>
      </c>
      <c r="CS124">
        <v>93</v>
      </c>
      <c r="CT124">
        <v>94</v>
      </c>
      <c r="CU124">
        <v>95</v>
      </c>
      <c r="CV124">
        <v>96</v>
      </c>
      <c r="CW124">
        <v>97</v>
      </c>
      <c r="CX124">
        <v>98</v>
      </c>
      <c r="CY124">
        <v>99</v>
      </c>
      <c r="CZ124">
        <v>100</v>
      </c>
      <c r="DA124">
        <v>101</v>
      </c>
      <c r="DB124">
        <v>102</v>
      </c>
      <c r="DC124">
        <v>103</v>
      </c>
      <c r="DD124">
        <v>104</v>
      </c>
      <c r="DE124">
        <v>105</v>
      </c>
      <c r="DF124">
        <v>107</v>
      </c>
      <c r="DG124" t="s">
        <v>17</v>
      </c>
    </row>
    <row r="125" spans="1:111" x14ac:dyDescent="0.25">
      <c r="A125" t="s">
        <v>427</v>
      </c>
      <c r="B125" t="s">
        <v>163</v>
      </c>
      <c r="C125" t="s">
        <v>164</v>
      </c>
      <c r="D125" s="27">
        <f>D114/D$118</f>
        <v>1</v>
      </c>
      <c r="E125" s="27">
        <f t="shared" ref="E125:BP126" si="26">E114/E$118</f>
        <v>1</v>
      </c>
      <c r="F125" s="27">
        <f t="shared" si="26"/>
        <v>1</v>
      </c>
      <c r="G125" s="27">
        <f t="shared" si="26"/>
        <v>1</v>
      </c>
      <c r="H125" s="27">
        <f t="shared" si="26"/>
        <v>1</v>
      </c>
      <c r="I125" s="27">
        <f t="shared" si="26"/>
        <v>1</v>
      </c>
      <c r="J125" s="27">
        <f t="shared" si="26"/>
        <v>1</v>
      </c>
      <c r="K125" s="27">
        <f t="shared" si="26"/>
        <v>1</v>
      </c>
      <c r="L125" s="27">
        <f t="shared" si="26"/>
        <v>1</v>
      </c>
      <c r="M125" s="27">
        <f t="shared" si="26"/>
        <v>1</v>
      </c>
      <c r="N125" s="27">
        <f t="shared" si="26"/>
        <v>1</v>
      </c>
      <c r="O125" s="27">
        <f t="shared" si="26"/>
        <v>1</v>
      </c>
      <c r="P125" s="27">
        <f t="shared" si="26"/>
        <v>1</v>
      </c>
      <c r="Q125" s="27">
        <f t="shared" si="26"/>
        <v>1</v>
      </c>
      <c r="R125" s="27">
        <f t="shared" si="26"/>
        <v>1</v>
      </c>
      <c r="S125" s="27">
        <f t="shared" si="26"/>
        <v>1</v>
      </c>
      <c r="T125" s="27">
        <f t="shared" si="26"/>
        <v>1</v>
      </c>
      <c r="U125" s="27">
        <f t="shared" si="26"/>
        <v>1</v>
      </c>
      <c r="V125" s="27">
        <f t="shared" si="26"/>
        <v>0.99579560155239333</v>
      </c>
      <c r="W125" s="27">
        <f t="shared" si="26"/>
        <v>0.99337748344370858</v>
      </c>
      <c r="X125" s="27">
        <f t="shared" si="26"/>
        <v>0.99264705882352944</v>
      </c>
      <c r="Y125" s="27">
        <f t="shared" si="26"/>
        <v>0.98180657516757097</v>
      </c>
      <c r="Z125" s="27">
        <f t="shared" si="26"/>
        <v>0.95830639948287011</v>
      </c>
      <c r="AA125" s="27">
        <f t="shared" si="26"/>
        <v>0.94017358958462494</v>
      </c>
      <c r="AB125" s="27">
        <f t="shared" si="26"/>
        <v>0.90220344099003924</v>
      </c>
      <c r="AC125" s="27">
        <f t="shared" si="26"/>
        <v>0.87946292340555388</v>
      </c>
      <c r="AD125" s="27">
        <f t="shared" si="26"/>
        <v>0.83072009291521487</v>
      </c>
      <c r="AE125" s="27">
        <f t="shared" si="26"/>
        <v>0.78793998845931912</v>
      </c>
      <c r="AF125" s="27">
        <f t="shared" si="26"/>
        <v>0.71506699480448455</v>
      </c>
      <c r="AG125" s="27">
        <f t="shared" si="26"/>
        <v>0.68074993398468442</v>
      </c>
      <c r="AH125" s="27">
        <f t="shared" si="26"/>
        <v>0.60952126236961757</v>
      </c>
      <c r="AI125" s="27">
        <f t="shared" si="26"/>
        <v>0.55447680690399137</v>
      </c>
      <c r="AJ125" s="27">
        <f t="shared" si="26"/>
        <v>0.50881347013943701</v>
      </c>
      <c r="AK125" s="27">
        <f t="shared" si="26"/>
        <v>0.45031545741324919</v>
      </c>
      <c r="AL125" s="27">
        <f t="shared" si="26"/>
        <v>0.39989693377995361</v>
      </c>
      <c r="AM125" s="27">
        <f t="shared" si="26"/>
        <v>0.38206577595066804</v>
      </c>
      <c r="AN125" s="27">
        <f t="shared" si="26"/>
        <v>0.34561357010336602</v>
      </c>
      <c r="AO125" s="27">
        <f t="shared" si="26"/>
        <v>0.31628739452825366</v>
      </c>
      <c r="AP125" s="27">
        <f t="shared" si="26"/>
        <v>0.30700668482297599</v>
      </c>
      <c r="AQ125" s="27">
        <f t="shared" si="26"/>
        <v>0.26484448633364749</v>
      </c>
      <c r="AR125" s="27">
        <f t="shared" si="26"/>
        <v>0.27114126484128909</v>
      </c>
      <c r="AS125" s="27">
        <f t="shared" si="26"/>
        <v>0.23720930232558141</v>
      </c>
      <c r="AT125" s="27">
        <f t="shared" si="26"/>
        <v>0.22423686022492539</v>
      </c>
      <c r="AU125" s="27">
        <f t="shared" si="26"/>
        <v>0.20985108820160367</v>
      </c>
      <c r="AV125" s="27">
        <f t="shared" si="26"/>
        <v>0.20610687022900764</v>
      </c>
      <c r="AW125" s="27">
        <f t="shared" si="26"/>
        <v>0.18711248892825511</v>
      </c>
      <c r="AX125" s="27">
        <f t="shared" si="26"/>
        <v>0.1742121615623613</v>
      </c>
      <c r="AY125" s="27">
        <f t="shared" si="26"/>
        <v>0.16247714808043875</v>
      </c>
      <c r="AZ125" s="27">
        <f t="shared" si="26"/>
        <v>0.14806763285024155</v>
      </c>
      <c r="BA125" s="27">
        <f t="shared" si="26"/>
        <v>0.14357429718875503</v>
      </c>
      <c r="BB125" s="27">
        <f t="shared" si="26"/>
        <v>0.1422996878251821</v>
      </c>
      <c r="BC125" s="27">
        <f t="shared" si="26"/>
        <v>0.13145896656534956</v>
      </c>
      <c r="BD125" s="27">
        <f t="shared" si="26"/>
        <v>0.12023460410557185</v>
      </c>
      <c r="BE125" s="27">
        <f t="shared" si="26"/>
        <v>0.11514494716878895</v>
      </c>
      <c r="BF125" s="27">
        <f t="shared" si="26"/>
        <v>0.11013730645632486</v>
      </c>
      <c r="BG125" s="27">
        <f t="shared" si="26"/>
        <v>0.10591514400743264</v>
      </c>
      <c r="BH125" s="27">
        <f t="shared" si="26"/>
        <v>9.8502994011976042E-2</v>
      </c>
      <c r="BI125" s="27">
        <f t="shared" si="26"/>
        <v>0.10175438596491228</v>
      </c>
      <c r="BJ125" s="27">
        <f t="shared" si="26"/>
        <v>8.5433715220949266E-2</v>
      </c>
      <c r="BK125" s="27">
        <f t="shared" si="26"/>
        <v>8.8235294117647065E-2</v>
      </c>
      <c r="BL125" s="27">
        <f t="shared" si="26"/>
        <v>8.4354722422494588E-2</v>
      </c>
      <c r="BM125" s="27">
        <f t="shared" si="26"/>
        <v>8.0257972053027593E-2</v>
      </c>
      <c r="BN125" s="27">
        <f t="shared" si="26"/>
        <v>7.5085324232081918E-2</v>
      </c>
      <c r="BO125" s="27">
        <f t="shared" si="26"/>
        <v>7.8885400313971746E-2</v>
      </c>
      <c r="BP125" s="27">
        <f t="shared" si="26"/>
        <v>7.166666666666667E-2</v>
      </c>
      <c r="BQ125" s="27">
        <f t="shared" ref="BQ125:DG128" si="27">BQ114/BQ$118</f>
        <v>6.56687590535973E-2</v>
      </c>
      <c r="BR125" s="27">
        <f t="shared" si="27"/>
        <v>6.6298342541436461E-2</v>
      </c>
      <c r="BS125" s="27">
        <f t="shared" si="27"/>
        <v>6.9801980198019808E-2</v>
      </c>
      <c r="BT125" s="27">
        <f t="shared" si="27"/>
        <v>6.5240083507306895E-2</v>
      </c>
      <c r="BU125" s="27">
        <f t="shared" si="27"/>
        <v>6.7717454757734968E-2</v>
      </c>
      <c r="BV125" s="27">
        <f t="shared" si="27"/>
        <v>7.0175438596491224E-2</v>
      </c>
      <c r="BW125" s="27">
        <f t="shared" si="27"/>
        <v>6.6666666666666666E-2</v>
      </c>
      <c r="BX125" s="27">
        <f t="shared" si="27"/>
        <v>6.6666666666666666E-2</v>
      </c>
      <c r="BY125" s="27">
        <f t="shared" si="27"/>
        <v>6.5822784810126586E-2</v>
      </c>
      <c r="BZ125" s="27">
        <f t="shared" si="27"/>
        <v>6.3186813186813184E-2</v>
      </c>
      <c r="CA125" s="27">
        <f t="shared" si="27"/>
        <v>7.3964497041420121E-2</v>
      </c>
      <c r="CB125" s="27">
        <f t="shared" si="27"/>
        <v>5.8167330677290838E-2</v>
      </c>
      <c r="CC125" s="27">
        <f t="shared" si="27"/>
        <v>5.2173913043478258E-2</v>
      </c>
      <c r="CD125" s="27">
        <f t="shared" si="27"/>
        <v>5.352591333899745E-2</v>
      </c>
      <c r="CE125" s="27">
        <f t="shared" si="27"/>
        <v>5.2013422818791948E-2</v>
      </c>
      <c r="CF125" s="27">
        <f t="shared" si="27"/>
        <v>4.8500881834215165E-2</v>
      </c>
      <c r="CG125" s="27">
        <f t="shared" si="27"/>
        <v>4.476190476190476E-2</v>
      </c>
      <c r="CH125" s="27">
        <f t="shared" si="27"/>
        <v>4.6336206896551727E-2</v>
      </c>
      <c r="CI125" s="27">
        <f t="shared" si="27"/>
        <v>4.7193877551020405E-2</v>
      </c>
      <c r="CJ125" s="27">
        <f t="shared" si="27"/>
        <v>4.8275862068965517E-2</v>
      </c>
      <c r="CK125" s="27">
        <f t="shared" si="27"/>
        <v>4.5454545454545456E-2</v>
      </c>
      <c r="CL125" s="27">
        <f t="shared" si="27"/>
        <v>4.5112781954887216E-2</v>
      </c>
      <c r="CM125" s="27">
        <f t="shared" si="27"/>
        <v>3.0821917808219176E-2</v>
      </c>
      <c r="CN125" s="27">
        <f t="shared" si="27"/>
        <v>5.8091286307053944E-2</v>
      </c>
      <c r="CO125" s="27">
        <f t="shared" si="27"/>
        <v>5.4621848739495799E-2</v>
      </c>
      <c r="CP125" s="27">
        <f t="shared" si="27"/>
        <v>6.5573770491803282E-2</v>
      </c>
      <c r="CQ125" s="27">
        <f t="shared" si="27"/>
        <v>5.4545454545454543E-2</v>
      </c>
      <c r="CR125" s="27">
        <f t="shared" si="27"/>
        <v>3.0303030303030304E-2</v>
      </c>
      <c r="CS125" s="27">
        <f t="shared" si="27"/>
        <v>0</v>
      </c>
      <c r="CT125" s="27">
        <f t="shared" si="27"/>
        <v>6.0606060606060608E-2</v>
      </c>
      <c r="CU125" s="27">
        <f t="shared" si="27"/>
        <v>0</v>
      </c>
      <c r="CV125" s="27">
        <f t="shared" si="27"/>
        <v>8.6956521739130432E-2</v>
      </c>
      <c r="CW125" s="27">
        <f t="shared" si="27"/>
        <v>0</v>
      </c>
      <c r="CX125" s="27">
        <f t="shared" si="27"/>
        <v>0</v>
      </c>
      <c r="CY125" s="27">
        <f t="shared" si="27"/>
        <v>0</v>
      </c>
      <c r="CZ125" s="27">
        <f t="shared" si="27"/>
        <v>0.16666666666666666</v>
      </c>
      <c r="DA125" s="27">
        <f t="shared" si="27"/>
        <v>1</v>
      </c>
      <c r="DB125" s="27">
        <f t="shared" si="27"/>
        <v>0</v>
      </c>
      <c r="DC125" s="27">
        <f t="shared" si="27"/>
        <v>1</v>
      </c>
      <c r="DD125" s="27" t="e">
        <f t="shared" si="27"/>
        <v>#DIV/0!</v>
      </c>
      <c r="DE125" s="27">
        <f t="shared" si="27"/>
        <v>0</v>
      </c>
      <c r="DF125" s="27">
        <f t="shared" si="27"/>
        <v>0</v>
      </c>
      <c r="DG125" s="27">
        <f t="shared" si="27"/>
        <v>0.47553597858048607</v>
      </c>
    </row>
    <row r="126" spans="1:111" x14ac:dyDescent="0.25">
      <c r="C126" t="s">
        <v>442</v>
      </c>
      <c r="D126" s="27">
        <f t="shared" ref="D126:S128" si="28">D115/D$118</f>
        <v>0</v>
      </c>
      <c r="E126" s="27">
        <f t="shared" si="28"/>
        <v>0</v>
      </c>
      <c r="F126" s="27">
        <f t="shared" si="28"/>
        <v>0</v>
      </c>
      <c r="G126" s="27">
        <f t="shared" si="28"/>
        <v>0</v>
      </c>
      <c r="H126" s="27">
        <f t="shared" si="28"/>
        <v>0</v>
      </c>
      <c r="I126" s="27">
        <f t="shared" si="28"/>
        <v>0</v>
      </c>
      <c r="J126" s="27">
        <f t="shared" si="28"/>
        <v>0</v>
      </c>
      <c r="K126" s="27">
        <f t="shared" si="28"/>
        <v>0</v>
      </c>
      <c r="L126" s="27">
        <f t="shared" si="28"/>
        <v>0</v>
      </c>
      <c r="M126" s="27">
        <f t="shared" si="28"/>
        <v>0</v>
      </c>
      <c r="N126" s="27">
        <f t="shared" si="28"/>
        <v>0</v>
      </c>
      <c r="O126" s="27">
        <f t="shared" si="28"/>
        <v>0</v>
      </c>
      <c r="P126" s="27">
        <f t="shared" si="28"/>
        <v>0</v>
      </c>
      <c r="Q126" s="27">
        <f t="shared" si="28"/>
        <v>0</v>
      </c>
      <c r="R126" s="27">
        <f t="shared" si="28"/>
        <v>0</v>
      </c>
      <c r="S126" s="27">
        <f t="shared" si="28"/>
        <v>0</v>
      </c>
      <c r="T126" s="27">
        <f t="shared" si="26"/>
        <v>0</v>
      </c>
      <c r="U126" s="27">
        <f t="shared" si="26"/>
        <v>0</v>
      </c>
      <c r="V126" s="27">
        <f t="shared" si="26"/>
        <v>3.8809831824062097E-3</v>
      </c>
      <c r="W126" s="27">
        <f t="shared" si="26"/>
        <v>5.6291390728476819E-3</v>
      </c>
      <c r="X126" s="27">
        <f t="shared" si="26"/>
        <v>6.4338235294117644E-3</v>
      </c>
      <c r="Y126" s="27">
        <f t="shared" si="26"/>
        <v>1.7235876157037984E-2</v>
      </c>
      <c r="Z126" s="27">
        <f t="shared" si="26"/>
        <v>4.0077569489334199E-2</v>
      </c>
      <c r="AA126" s="27">
        <f t="shared" si="26"/>
        <v>5.7346559206447614E-2</v>
      </c>
      <c r="AB126" s="27">
        <f t="shared" si="26"/>
        <v>9.5079987926350737E-2</v>
      </c>
      <c r="AC126" s="27">
        <f t="shared" si="26"/>
        <v>0.11290814769606347</v>
      </c>
      <c r="AD126" s="27">
        <f t="shared" si="26"/>
        <v>0.15795586527293845</v>
      </c>
      <c r="AE126" s="27">
        <f t="shared" si="26"/>
        <v>0.20369301788805538</v>
      </c>
      <c r="AF126" s="27">
        <f t="shared" si="26"/>
        <v>0.27153404429860539</v>
      </c>
      <c r="AG126" s="27">
        <f t="shared" si="26"/>
        <v>0.29970953261156591</v>
      </c>
      <c r="AH126" s="27">
        <f t="shared" si="26"/>
        <v>0.36935009360791654</v>
      </c>
      <c r="AI126" s="27">
        <f t="shared" si="26"/>
        <v>0.41747572815533979</v>
      </c>
      <c r="AJ126" s="27">
        <f t="shared" si="26"/>
        <v>0.4614575111812681</v>
      </c>
      <c r="AK126" s="27">
        <f t="shared" si="26"/>
        <v>0.50841219768664558</v>
      </c>
      <c r="AL126" s="27">
        <f t="shared" si="26"/>
        <v>0.55398093274929139</v>
      </c>
      <c r="AM126" s="27">
        <f t="shared" si="26"/>
        <v>0.56089414182939368</v>
      </c>
      <c r="AN126" s="27">
        <f t="shared" si="26"/>
        <v>0.59157169361250994</v>
      </c>
      <c r="AO126" s="27">
        <f t="shared" si="26"/>
        <v>0.60623881360265919</v>
      </c>
      <c r="AP126" s="27">
        <f t="shared" si="26"/>
        <v>0.61624164397128001</v>
      </c>
      <c r="AQ126" s="27">
        <f t="shared" si="26"/>
        <v>0.6444392082940622</v>
      </c>
      <c r="AR126" s="27">
        <f t="shared" si="26"/>
        <v>0.63872062030530652</v>
      </c>
      <c r="AS126" s="27">
        <f t="shared" si="26"/>
        <v>0.6597674418604651</v>
      </c>
      <c r="AT126" s="27">
        <f t="shared" si="26"/>
        <v>0.67110397062198757</v>
      </c>
      <c r="AU126" s="27">
        <f t="shared" si="26"/>
        <v>0.6861397479954181</v>
      </c>
      <c r="AV126" s="27">
        <f t="shared" si="26"/>
        <v>0.67916479568926802</v>
      </c>
      <c r="AW126" s="27">
        <f t="shared" si="26"/>
        <v>0.69508414526129314</v>
      </c>
      <c r="AX126" s="27">
        <f t="shared" si="26"/>
        <v>0.69795827785175324</v>
      </c>
      <c r="AY126" s="27">
        <f t="shared" si="26"/>
        <v>0.69904021937842775</v>
      </c>
      <c r="AZ126" s="27">
        <f t="shared" si="26"/>
        <v>0.71400966183574877</v>
      </c>
      <c r="BA126" s="27">
        <f t="shared" si="26"/>
        <v>0.71034136546184734</v>
      </c>
      <c r="BB126" s="27">
        <f t="shared" si="26"/>
        <v>0.70993756503642036</v>
      </c>
      <c r="BC126" s="27">
        <f t="shared" si="26"/>
        <v>0.7228976697061803</v>
      </c>
      <c r="BD126" s="27">
        <f t="shared" si="26"/>
        <v>0.72647294054918687</v>
      </c>
      <c r="BE126" s="27">
        <f t="shared" si="26"/>
        <v>0.72825792468165806</v>
      </c>
      <c r="BF126" s="27">
        <f t="shared" si="26"/>
        <v>0.7277242185217645</v>
      </c>
      <c r="BG126" s="27">
        <f t="shared" si="26"/>
        <v>0.74047692784143693</v>
      </c>
      <c r="BH126" s="27">
        <f t="shared" si="26"/>
        <v>0.74910179640718566</v>
      </c>
      <c r="BI126" s="27">
        <f t="shared" si="26"/>
        <v>0.743859649122807</v>
      </c>
      <c r="BJ126" s="27">
        <f t="shared" si="26"/>
        <v>0.78134206219312607</v>
      </c>
      <c r="BK126" s="27">
        <f t="shared" si="26"/>
        <v>0.7668320340184267</v>
      </c>
      <c r="BL126" s="27">
        <f t="shared" si="26"/>
        <v>0.77433309300648878</v>
      </c>
      <c r="BM126" s="27">
        <f t="shared" si="26"/>
        <v>0.7778573987817986</v>
      </c>
      <c r="BN126" s="27">
        <f t="shared" si="26"/>
        <v>0.77967387182404246</v>
      </c>
      <c r="BO126" s="27">
        <f t="shared" si="26"/>
        <v>0.7810047095761381</v>
      </c>
      <c r="BP126" s="27">
        <f t="shared" si="26"/>
        <v>0.79500000000000004</v>
      </c>
      <c r="BQ126" s="27">
        <f t="shared" si="27"/>
        <v>0.79285369386769677</v>
      </c>
      <c r="BR126" s="27">
        <f t="shared" si="27"/>
        <v>0.78151682571572079</v>
      </c>
      <c r="BS126" s="27">
        <f t="shared" si="27"/>
        <v>0.77574257425742577</v>
      </c>
      <c r="BT126" s="27">
        <f t="shared" si="27"/>
        <v>0.79853862212943627</v>
      </c>
      <c r="BU126" s="27">
        <f t="shared" si="27"/>
        <v>0.77816695855224749</v>
      </c>
      <c r="BV126" s="27">
        <f t="shared" si="27"/>
        <v>0.7816091954022989</v>
      </c>
      <c r="BW126" s="27">
        <f t="shared" si="27"/>
        <v>0.7834757834757835</v>
      </c>
      <c r="BX126" s="27">
        <f t="shared" si="27"/>
        <v>0.79074074074074074</v>
      </c>
      <c r="BY126" s="27">
        <f t="shared" si="27"/>
        <v>0.78037974683544309</v>
      </c>
      <c r="BZ126" s="27">
        <f t="shared" si="27"/>
        <v>0.7630494505494505</v>
      </c>
      <c r="CA126" s="27">
        <f t="shared" si="27"/>
        <v>0.75961538461538458</v>
      </c>
      <c r="CB126" s="27">
        <f t="shared" si="27"/>
        <v>0.76015936254980077</v>
      </c>
      <c r="CC126" s="27">
        <f t="shared" si="27"/>
        <v>0.75098814229249011</v>
      </c>
      <c r="CD126" s="27">
        <f t="shared" si="27"/>
        <v>0.75106202209005946</v>
      </c>
      <c r="CE126" s="27">
        <f t="shared" si="27"/>
        <v>0.7575503355704698</v>
      </c>
      <c r="CF126" s="27">
        <f t="shared" si="27"/>
        <v>0.7178130511463845</v>
      </c>
      <c r="CG126" s="27">
        <f t="shared" si="27"/>
        <v>0.71904761904761905</v>
      </c>
      <c r="CH126" s="27">
        <f t="shared" si="27"/>
        <v>0.68965517241379315</v>
      </c>
      <c r="CI126" s="27">
        <f t="shared" si="27"/>
        <v>0.63903061224489799</v>
      </c>
      <c r="CJ126" s="27">
        <f t="shared" si="27"/>
        <v>0.62586206896551722</v>
      </c>
      <c r="CK126" s="27">
        <f t="shared" si="27"/>
        <v>0.63842975206611574</v>
      </c>
      <c r="CL126" s="27">
        <f t="shared" si="27"/>
        <v>0.59398496240601506</v>
      </c>
      <c r="CM126" s="27">
        <f t="shared" si="27"/>
        <v>0.56849315068493156</v>
      </c>
      <c r="CN126" s="27">
        <f t="shared" si="27"/>
        <v>0.5477178423236515</v>
      </c>
      <c r="CO126" s="27">
        <f t="shared" si="27"/>
        <v>0.60084033613445376</v>
      </c>
      <c r="CP126" s="27">
        <f t="shared" si="27"/>
        <v>0.46448087431693991</v>
      </c>
      <c r="CQ126" s="27">
        <f t="shared" si="27"/>
        <v>0.38181818181818183</v>
      </c>
      <c r="CR126" s="27">
        <f t="shared" si="27"/>
        <v>0.53030303030303028</v>
      </c>
      <c r="CS126" s="27">
        <f t="shared" si="27"/>
        <v>0.42499999999999999</v>
      </c>
      <c r="CT126" s="27">
        <f t="shared" si="27"/>
        <v>0.39393939393939392</v>
      </c>
      <c r="CU126" s="27">
        <f t="shared" si="27"/>
        <v>0.45161290322580644</v>
      </c>
      <c r="CV126" s="27">
        <f t="shared" si="27"/>
        <v>0.43478260869565216</v>
      </c>
      <c r="CW126" s="27">
        <f t="shared" si="27"/>
        <v>0.38461538461538464</v>
      </c>
      <c r="CX126" s="27">
        <f t="shared" si="27"/>
        <v>0.4</v>
      </c>
      <c r="CY126" s="27">
        <f t="shared" si="27"/>
        <v>0.375</v>
      </c>
      <c r="CZ126" s="27">
        <f t="shared" si="27"/>
        <v>0.33333333333333331</v>
      </c>
      <c r="DA126" s="27">
        <f t="shared" si="27"/>
        <v>0</v>
      </c>
      <c r="DB126" s="27">
        <f t="shared" si="27"/>
        <v>0</v>
      </c>
      <c r="DC126" s="27">
        <f t="shared" si="27"/>
        <v>0</v>
      </c>
      <c r="DD126" s="27" t="e">
        <f t="shared" si="27"/>
        <v>#DIV/0!</v>
      </c>
      <c r="DE126" s="27">
        <f t="shared" si="27"/>
        <v>0</v>
      </c>
      <c r="DF126" s="27">
        <f t="shared" si="27"/>
        <v>0</v>
      </c>
      <c r="DG126" s="27">
        <f t="shared" si="27"/>
        <v>0.44465513247828015</v>
      </c>
    </row>
    <row r="127" spans="1:111" x14ac:dyDescent="0.25">
      <c r="C127" t="s">
        <v>441</v>
      </c>
      <c r="D127" s="27">
        <f t="shared" si="28"/>
        <v>0</v>
      </c>
      <c r="E127" s="27">
        <f t="shared" ref="E127:BP128" si="29">E116/E$118</f>
        <v>0</v>
      </c>
      <c r="F127" s="27">
        <f t="shared" si="29"/>
        <v>0</v>
      </c>
      <c r="G127" s="27">
        <f t="shared" si="29"/>
        <v>0</v>
      </c>
      <c r="H127" s="27">
        <f t="shared" si="29"/>
        <v>0</v>
      </c>
      <c r="I127" s="27">
        <f t="shared" si="29"/>
        <v>0</v>
      </c>
      <c r="J127" s="27">
        <f t="shared" si="29"/>
        <v>0</v>
      </c>
      <c r="K127" s="27">
        <f t="shared" si="29"/>
        <v>0</v>
      </c>
      <c r="L127" s="27">
        <f t="shared" si="29"/>
        <v>0</v>
      </c>
      <c r="M127" s="27">
        <f t="shared" si="29"/>
        <v>0</v>
      </c>
      <c r="N127" s="27">
        <f t="shared" si="29"/>
        <v>0</v>
      </c>
      <c r="O127" s="27">
        <f t="shared" si="29"/>
        <v>0</v>
      </c>
      <c r="P127" s="27">
        <f t="shared" si="29"/>
        <v>0</v>
      </c>
      <c r="Q127" s="27">
        <f t="shared" si="29"/>
        <v>0</v>
      </c>
      <c r="R127" s="27">
        <f t="shared" si="29"/>
        <v>0</v>
      </c>
      <c r="S127" s="27">
        <f t="shared" si="29"/>
        <v>0</v>
      </c>
      <c r="T127" s="27">
        <f t="shared" si="29"/>
        <v>0</v>
      </c>
      <c r="U127" s="27">
        <f t="shared" si="29"/>
        <v>0</v>
      </c>
      <c r="V127" s="27">
        <f t="shared" si="29"/>
        <v>0</v>
      </c>
      <c r="W127" s="27">
        <f t="shared" si="29"/>
        <v>0</v>
      </c>
      <c r="X127" s="27">
        <f t="shared" si="29"/>
        <v>3.0637254901960784E-4</v>
      </c>
      <c r="Y127" s="27">
        <f t="shared" si="29"/>
        <v>0</v>
      </c>
      <c r="Z127" s="27">
        <f t="shared" si="29"/>
        <v>0</v>
      </c>
      <c r="AA127" s="27">
        <f t="shared" si="29"/>
        <v>3.0998140111593303E-4</v>
      </c>
      <c r="AB127" s="27">
        <f t="shared" si="29"/>
        <v>6.036824630244491E-4</v>
      </c>
      <c r="AC127" s="27">
        <f t="shared" si="29"/>
        <v>3.0515715593530668E-4</v>
      </c>
      <c r="AD127" s="27">
        <f t="shared" si="29"/>
        <v>1.1614401858304297E-3</v>
      </c>
      <c r="AE127" s="27">
        <f t="shared" si="29"/>
        <v>5.7703404500865547E-4</v>
      </c>
      <c r="AF127" s="27">
        <f t="shared" si="29"/>
        <v>8.2034454470877774E-4</v>
      </c>
      <c r="AG127" s="27">
        <f t="shared" si="29"/>
        <v>1.0562450488513335E-3</v>
      </c>
      <c r="AH127" s="27">
        <f t="shared" si="29"/>
        <v>2.6745119015779618E-4</v>
      </c>
      <c r="AI127" s="27">
        <f t="shared" si="29"/>
        <v>2.6968716289104636E-4</v>
      </c>
      <c r="AJ127" s="27">
        <f t="shared" si="29"/>
        <v>1.0523546435148646E-3</v>
      </c>
      <c r="AK127" s="27">
        <f t="shared" si="29"/>
        <v>2.3659305993690852E-3</v>
      </c>
      <c r="AL127" s="27">
        <f t="shared" si="29"/>
        <v>1.8036588508116465E-3</v>
      </c>
      <c r="AM127" s="27">
        <f t="shared" si="29"/>
        <v>2.3124357656731757E-3</v>
      </c>
      <c r="AN127" s="27">
        <f t="shared" si="29"/>
        <v>3.1804929764113437E-3</v>
      </c>
      <c r="AO127" s="27">
        <f t="shared" si="29"/>
        <v>3.3239580669905395E-3</v>
      </c>
      <c r="AP127" s="27">
        <f t="shared" si="29"/>
        <v>3.4662045060658577E-3</v>
      </c>
      <c r="AQ127" s="27">
        <f t="shared" si="29"/>
        <v>3.770028275212064E-3</v>
      </c>
      <c r="AR127" s="27">
        <f t="shared" si="29"/>
        <v>3.6346014053792101E-3</v>
      </c>
      <c r="AS127" s="27">
        <f t="shared" si="29"/>
        <v>3.7209302325581397E-3</v>
      </c>
      <c r="AT127" s="27">
        <f t="shared" si="29"/>
        <v>3.9017672710580675E-3</v>
      </c>
      <c r="AU127" s="27">
        <f t="shared" si="29"/>
        <v>5.9564719358533788E-3</v>
      </c>
      <c r="AV127" s="27">
        <f t="shared" si="29"/>
        <v>4.2658284687920973E-3</v>
      </c>
      <c r="AW127" s="27">
        <f t="shared" si="29"/>
        <v>6.8644818423383522E-3</v>
      </c>
      <c r="AX127" s="27">
        <f t="shared" si="29"/>
        <v>5.3262316910785623E-3</v>
      </c>
      <c r="AY127" s="27">
        <f t="shared" si="29"/>
        <v>7.7696526508226693E-3</v>
      </c>
      <c r="AZ127" s="27">
        <f t="shared" si="29"/>
        <v>8.9371980676328511E-3</v>
      </c>
      <c r="BA127" s="27">
        <f t="shared" si="29"/>
        <v>8.7851405622489959E-3</v>
      </c>
      <c r="BB127" s="27">
        <f t="shared" si="29"/>
        <v>9.8855359001040581E-3</v>
      </c>
      <c r="BC127" s="27">
        <f t="shared" si="29"/>
        <v>9.8784194528875376E-3</v>
      </c>
      <c r="BD127" s="27">
        <f t="shared" si="29"/>
        <v>9.0642495334577449E-3</v>
      </c>
      <c r="BE127" s="27">
        <f t="shared" si="29"/>
        <v>1.5442969384990518E-2</v>
      </c>
      <c r="BF127" s="27">
        <f t="shared" si="29"/>
        <v>1.6944200993280749E-2</v>
      </c>
      <c r="BG127" s="27">
        <f t="shared" si="29"/>
        <v>1.8581604211830288E-2</v>
      </c>
      <c r="BH127" s="27">
        <f t="shared" si="29"/>
        <v>1.407185628742515E-2</v>
      </c>
      <c r="BI127" s="27">
        <f t="shared" si="29"/>
        <v>1.6905901116427431E-2</v>
      </c>
      <c r="BJ127" s="27">
        <f t="shared" si="29"/>
        <v>1.5384615384615385E-2</v>
      </c>
      <c r="BK127" s="27">
        <f t="shared" si="29"/>
        <v>2.1970233876683204E-2</v>
      </c>
      <c r="BL127" s="27">
        <f t="shared" si="29"/>
        <v>2.9199711607786588E-2</v>
      </c>
      <c r="BM127" s="27">
        <f t="shared" si="29"/>
        <v>3.1171623074166967E-2</v>
      </c>
      <c r="BN127" s="27">
        <f t="shared" si="29"/>
        <v>3.0716723549488054E-2</v>
      </c>
      <c r="BO127" s="27">
        <f t="shared" si="29"/>
        <v>3.3359497645211934E-2</v>
      </c>
      <c r="BP127" s="27">
        <f t="shared" si="29"/>
        <v>3.7916666666666668E-2</v>
      </c>
      <c r="BQ127" s="27">
        <f t="shared" si="27"/>
        <v>4.3457267020762913E-2</v>
      </c>
      <c r="BR127" s="27">
        <f t="shared" si="27"/>
        <v>5.4746358613761932E-2</v>
      </c>
      <c r="BS127" s="27">
        <f t="shared" si="27"/>
        <v>6.0396039603960394E-2</v>
      </c>
      <c r="BT127" s="27">
        <f t="shared" si="27"/>
        <v>5.0626304801670144E-2</v>
      </c>
      <c r="BU127" s="27">
        <f t="shared" si="27"/>
        <v>6.713368359603035E-2</v>
      </c>
      <c r="BV127" s="27">
        <f t="shared" si="27"/>
        <v>7.199032062915911E-2</v>
      </c>
      <c r="BW127" s="27">
        <f t="shared" si="27"/>
        <v>7.4643874643874647E-2</v>
      </c>
      <c r="BX127" s="27">
        <f t="shared" si="27"/>
        <v>7.5925925925925924E-2</v>
      </c>
      <c r="BY127" s="27">
        <f t="shared" si="27"/>
        <v>0.10063291139240506</v>
      </c>
      <c r="BZ127" s="27">
        <f t="shared" si="27"/>
        <v>0.1201923076923077</v>
      </c>
      <c r="CA127" s="27">
        <f t="shared" si="27"/>
        <v>0.11538461538461539</v>
      </c>
      <c r="CB127" s="27">
        <f t="shared" si="27"/>
        <v>0.13625498007968129</v>
      </c>
      <c r="CC127" s="27">
        <f t="shared" si="27"/>
        <v>0.15652173913043479</v>
      </c>
      <c r="CD127" s="27">
        <f t="shared" si="27"/>
        <v>0.15632965165675447</v>
      </c>
      <c r="CE127" s="27">
        <f t="shared" si="27"/>
        <v>0.16275167785234898</v>
      </c>
      <c r="CF127" s="27">
        <f t="shared" si="27"/>
        <v>0.19400352733686066</v>
      </c>
      <c r="CG127" s="27">
        <f t="shared" si="27"/>
        <v>0.19142857142857142</v>
      </c>
      <c r="CH127" s="27">
        <f t="shared" si="27"/>
        <v>0.23275862068965517</v>
      </c>
      <c r="CI127" s="27">
        <f t="shared" si="27"/>
        <v>0.28826530612244899</v>
      </c>
      <c r="CJ127" s="27">
        <f t="shared" si="27"/>
        <v>0.30862068965517242</v>
      </c>
      <c r="CK127" s="27">
        <f t="shared" si="27"/>
        <v>0.30578512396694213</v>
      </c>
      <c r="CL127" s="27">
        <f t="shared" si="27"/>
        <v>0.34085213032581452</v>
      </c>
      <c r="CM127" s="27">
        <f t="shared" si="27"/>
        <v>0.38356164383561642</v>
      </c>
      <c r="CN127" s="27">
        <f t="shared" si="27"/>
        <v>0.36514522821576761</v>
      </c>
      <c r="CO127" s="27">
        <f t="shared" si="27"/>
        <v>0.33613445378151263</v>
      </c>
      <c r="CP127" s="27">
        <f t="shared" si="27"/>
        <v>0.44262295081967212</v>
      </c>
      <c r="CQ127" s="27">
        <f t="shared" si="27"/>
        <v>0.52727272727272723</v>
      </c>
      <c r="CR127" s="27">
        <f t="shared" si="27"/>
        <v>0.43939393939393939</v>
      </c>
      <c r="CS127" s="27">
        <f t="shared" si="27"/>
        <v>0.57499999999999996</v>
      </c>
      <c r="CT127" s="27">
        <f t="shared" si="27"/>
        <v>0.51515151515151514</v>
      </c>
      <c r="CU127" s="27">
        <f t="shared" si="27"/>
        <v>0.54838709677419351</v>
      </c>
      <c r="CV127" s="27">
        <f t="shared" si="27"/>
        <v>0.43478260869565216</v>
      </c>
      <c r="CW127" s="27">
        <f t="shared" si="27"/>
        <v>0.53846153846153844</v>
      </c>
      <c r="CX127" s="27">
        <f t="shared" si="27"/>
        <v>0.6</v>
      </c>
      <c r="CY127" s="27">
        <f t="shared" si="27"/>
        <v>0.5</v>
      </c>
      <c r="CZ127" s="27">
        <f t="shared" si="27"/>
        <v>0.33333333333333331</v>
      </c>
      <c r="DA127" s="27">
        <f t="shared" si="27"/>
        <v>0</v>
      </c>
      <c r="DB127" s="27">
        <f t="shared" si="27"/>
        <v>1</v>
      </c>
      <c r="DC127" s="27">
        <f t="shared" si="27"/>
        <v>0</v>
      </c>
      <c r="DD127" s="27" t="e">
        <f t="shared" si="27"/>
        <v>#DIV/0!</v>
      </c>
      <c r="DE127" s="27">
        <f t="shared" si="27"/>
        <v>1</v>
      </c>
      <c r="DF127" s="27">
        <f t="shared" si="27"/>
        <v>1</v>
      </c>
      <c r="DG127" s="27">
        <f t="shared" si="27"/>
        <v>2.0756042886138165E-2</v>
      </c>
    </row>
    <row r="128" spans="1:111" x14ac:dyDescent="0.25">
      <c r="C128" t="s">
        <v>443</v>
      </c>
      <c r="D128" s="27">
        <f t="shared" si="28"/>
        <v>0</v>
      </c>
      <c r="E128" s="27">
        <f t="shared" si="29"/>
        <v>0</v>
      </c>
      <c r="F128" s="27">
        <f t="shared" si="29"/>
        <v>0</v>
      </c>
      <c r="G128" s="27">
        <f t="shared" si="29"/>
        <v>0</v>
      </c>
      <c r="H128" s="27">
        <f t="shared" si="29"/>
        <v>0</v>
      </c>
      <c r="I128" s="27">
        <f t="shared" si="29"/>
        <v>0</v>
      </c>
      <c r="J128" s="27">
        <f t="shared" si="29"/>
        <v>0</v>
      </c>
      <c r="K128" s="27">
        <f t="shared" si="29"/>
        <v>0</v>
      </c>
      <c r="L128" s="27">
        <f t="shared" si="29"/>
        <v>0</v>
      </c>
      <c r="M128" s="27">
        <f t="shared" si="29"/>
        <v>0</v>
      </c>
      <c r="N128" s="27">
        <f t="shared" si="29"/>
        <v>0</v>
      </c>
      <c r="O128" s="27">
        <f t="shared" si="29"/>
        <v>0</v>
      </c>
      <c r="P128" s="27">
        <f t="shared" si="29"/>
        <v>0</v>
      </c>
      <c r="Q128" s="27">
        <f t="shared" si="29"/>
        <v>0</v>
      </c>
      <c r="R128" s="27">
        <f t="shared" si="29"/>
        <v>0</v>
      </c>
      <c r="S128" s="27">
        <f t="shared" si="29"/>
        <v>0</v>
      </c>
      <c r="T128" s="27">
        <f t="shared" si="29"/>
        <v>0</v>
      </c>
      <c r="U128" s="27">
        <f t="shared" si="29"/>
        <v>0</v>
      </c>
      <c r="V128" s="27">
        <f t="shared" si="29"/>
        <v>3.2341526520051749E-4</v>
      </c>
      <c r="W128" s="27">
        <f t="shared" si="29"/>
        <v>9.9337748344370861E-4</v>
      </c>
      <c r="X128" s="27">
        <f t="shared" si="29"/>
        <v>6.1274509803921568E-4</v>
      </c>
      <c r="Y128" s="27">
        <f t="shared" si="29"/>
        <v>9.57548675390999E-4</v>
      </c>
      <c r="Z128" s="27">
        <f t="shared" si="29"/>
        <v>1.6160310277957336E-3</v>
      </c>
      <c r="AA128" s="27">
        <f t="shared" si="29"/>
        <v>2.1698698078115313E-3</v>
      </c>
      <c r="AB128" s="27">
        <f t="shared" si="29"/>
        <v>2.1128886205855719E-3</v>
      </c>
      <c r="AC128" s="27">
        <f t="shared" si="29"/>
        <v>7.3237717424473603E-3</v>
      </c>
      <c r="AD128" s="27">
        <f t="shared" si="29"/>
        <v>1.016260162601626E-2</v>
      </c>
      <c r="AE128" s="27">
        <f t="shared" si="29"/>
        <v>7.7899596076168491E-3</v>
      </c>
      <c r="AF128" s="27">
        <f t="shared" si="29"/>
        <v>1.2578616352201259E-2</v>
      </c>
      <c r="AG128" s="27">
        <f t="shared" si="29"/>
        <v>1.8484288354898338E-2</v>
      </c>
      <c r="AH128" s="27">
        <f t="shared" si="29"/>
        <v>2.0861192832308105E-2</v>
      </c>
      <c r="AI128" s="27">
        <f t="shared" si="29"/>
        <v>2.7777777777777776E-2</v>
      </c>
      <c r="AJ128" s="27">
        <f t="shared" si="29"/>
        <v>2.8676664035780057E-2</v>
      </c>
      <c r="AK128" s="27">
        <f t="shared" si="29"/>
        <v>3.8906414300736068E-2</v>
      </c>
      <c r="AL128" s="27">
        <f t="shared" si="29"/>
        <v>4.4318474619943315E-2</v>
      </c>
      <c r="AM128" s="27">
        <f t="shared" si="29"/>
        <v>5.4727646454265158E-2</v>
      </c>
      <c r="AN128" s="27">
        <f t="shared" si="29"/>
        <v>5.9634243307712692E-2</v>
      </c>
      <c r="AO128" s="27">
        <f t="shared" si="29"/>
        <v>7.4149833802096651E-2</v>
      </c>
      <c r="AP128" s="27">
        <f t="shared" si="29"/>
        <v>7.3285466699678142E-2</v>
      </c>
      <c r="AQ128" s="27">
        <f t="shared" si="29"/>
        <v>8.6946277097078223E-2</v>
      </c>
      <c r="AR128" s="27">
        <f t="shared" si="29"/>
        <v>8.6503513448025204E-2</v>
      </c>
      <c r="AS128" s="27">
        <f t="shared" si="29"/>
        <v>9.9302325581395345E-2</v>
      </c>
      <c r="AT128" s="27">
        <f t="shared" si="29"/>
        <v>0.10075740188202892</v>
      </c>
      <c r="AU128" s="27">
        <f t="shared" si="29"/>
        <v>9.8052691867124855E-2</v>
      </c>
      <c r="AV128" s="27">
        <f t="shared" si="29"/>
        <v>0.11046250561293219</v>
      </c>
      <c r="AW128" s="27">
        <f t="shared" si="29"/>
        <v>0.11093888396811337</v>
      </c>
      <c r="AX128" s="27">
        <f t="shared" si="29"/>
        <v>0.12250332889480692</v>
      </c>
      <c r="AY128" s="27">
        <f t="shared" si="29"/>
        <v>0.13071297989031078</v>
      </c>
      <c r="AZ128" s="27">
        <f t="shared" si="29"/>
        <v>0.12898550724637681</v>
      </c>
      <c r="BA128" s="27">
        <f t="shared" si="29"/>
        <v>0.13729919678714858</v>
      </c>
      <c r="BB128" s="27">
        <f t="shared" si="29"/>
        <v>0.13787721123829344</v>
      </c>
      <c r="BC128" s="27">
        <f t="shared" si="29"/>
        <v>0.13576494427558258</v>
      </c>
      <c r="BD128" s="27">
        <f t="shared" si="29"/>
        <v>0.14422820581178353</v>
      </c>
      <c r="BE128" s="27">
        <f t="shared" si="29"/>
        <v>0.14115415876456244</v>
      </c>
      <c r="BF128" s="27">
        <f t="shared" si="29"/>
        <v>0.14519427402862986</v>
      </c>
      <c r="BG128" s="27">
        <f t="shared" si="29"/>
        <v>0.13502632393930009</v>
      </c>
      <c r="BH128" s="27">
        <f t="shared" si="29"/>
        <v>0.13832335329341316</v>
      </c>
      <c r="BI128" s="27">
        <f t="shared" si="29"/>
        <v>0.13748006379585326</v>
      </c>
      <c r="BJ128" s="27">
        <f t="shared" si="29"/>
        <v>0.11783960720130933</v>
      </c>
      <c r="BK128" s="27">
        <f t="shared" si="29"/>
        <v>0.12296243798724309</v>
      </c>
      <c r="BL128" s="27">
        <f t="shared" si="29"/>
        <v>0.11211247296322999</v>
      </c>
      <c r="BM128" s="27">
        <f t="shared" si="29"/>
        <v>0.1107130060910068</v>
      </c>
      <c r="BN128" s="27">
        <f t="shared" si="29"/>
        <v>0.11452408039438756</v>
      </c>
      <c r="BO128" s="27">
        <f t="shared" si="29"/>
        <v>0.10675039246467818</v>
      </c>
      <c r="BP128" s="27">
        <f t="shared" si="29"/>
        <v>9.5416666666666664E-2</v>
      </c>
      <c r="BQ128" s="27">
        <f t="shared" si="27"/>
        <v>9.8020280057943027E-2</v>
      </c>
      <c r="BR128" s="27">
        <f t="shared" si="27"/>
        <v>9.7438473129080869E-2</v>
      </c>
      <c r="BS128" s="27">
        <f t="shared" si="27"/>
        <v>9.405940594059406E-2</v>
      </c>
      <c r="BT128" s="27">
        <f t="shared" si="27"/>
        <v>8.5594989561586635E-2</v>
      </c>
      <c r="BU128" s="27">
        <f t="shared" si="27"/>
        <v>8.6981903093987151E-2</v>
      </c>
      <c r="BV128" s="27">
        <f t="shared" si="27"/>
        <v>7.6225045372050812E-2</v>
      </c>
      <c r="BW128" s="27">
        <f t="shared" si="27"/>
        <v>7.521367521367521E-2</v>
      </c>
      <c r="BX128" s="27">
        <f t="shared" si="27"/>
        <v>6.6666666666666666E-2</v>
      </c>
      <c r="BY128" s="27">
        <f t="shared" si="27"/>
        <v>5.3164556962025315E-2</v>
      </c>
      <c r="BZ128" s="27">
        <f t="shared" si="27"/>
        <v>5.3571428571428568E-2</v>
      </c>
      <c r="CA128" s="27">
        <f t="shared" si="27"/>
        <v>5.1035502958579879E-2</v>
      </c>
      <c r="CB128" s="27">
        <f t="shared" si="27"/>
        <v>4.5418326693227089E-2</v>
      </c>
      <c r="CC128" s="27">
        <f t="shared" si="27"/>
        <v>4.0316205533596841E-2</v>
      </c>
      <c r="CD128" s="27">
        <f t="shared" si="27"/>
        <v>3.9082412914188618E-2</v>
      </c>
      <c r="CE128" s="27">
        <f t="shared" si="27"/>
        <v>2.7684563758389263E-2</v>
      </c>
      <c r="CF128" s="27">
        <f t="shared" si="27"/>
        <v>3.968253968253968E-2</v>
      </c>
      <c r="CG128" s="27">
        <f t="shared" si="27"/>
        <v>4.476190476190476E-2</v>
      </c>
      <c r="CH128" s="27">
        <f t="shared" si="27"/>
        <v>3.125E-2</v>
      </c>
      <c r="CI128" s="27">
        <f t="shared" si="27"/>
        <v>2.5510204081632654E-2</v>
      </c>
      <c r="CJ128" s="27">
        <f t="shared" si="27"/>
        <v>1.7241379310344827E-2</v>
      </c>
      <c r="CK128" s="27">
        <f t="shared" si="27"/>
        <v>1.0330578512396695E-2</v>
      </c>
      <c r="CL128" s="27">
        <f t="shared" si="27"/>
        <v>2.0050125313283207E-2</v>
      </c>
      <c r="CM128" s="27">
        <f t="shared" si="27"/>
        <v>1.7123287671232876E-2</v>
      </c>
      <c r="CN128" s="27">
        <f t="shared" si="27"/>
        <v>2.9045643153526972E-2</v>
      </c>
      <c r="CO128" s="27">
        <f t="shared" si="27"/>
        <v>8.4033613445378148E-3</v>
      </c>
      <c r="CP128" s="27">
        <f t="shared" si="27"/>
        <v>2.7322404371584699E-2</v>
      </c>
      <c r="CQ128" s="27">
        <f t="shared" si="27"/>
        <v>3.6363636363636362E-2</v>
      </c>
      <c r="CR128" s="27">
        <f t="shared" si="27"/>
        <v>0</v>
      </c>
      <c r="CS128" s="27">
        <f t="shared" si="27"/>
        <v>0</v>
      </c>
      <c r="CT128" s="27">
        <f t="shared" si="27"/>
        <v>3.0303030303030304E-2</v>
      </c>
      <c r="CU128" s="27">
        <f t="shared" si="27"/>
        <v>0</v>
      </c>
      <c r="CV128" s="27">
        <f t="shared" si="27"/>
        <v>4.3478260869565216E-2</v>
      </c>
      <c r="CW128" s="27">
        <f t="shared" si="27"/>
        <v>7.6923076923076927E-2</v>
      </c>
      <c r="CX128" s="27">
        <f t="shared" si="27"/>
        <v>0</v>
      </c>
      <c r="CY128" s="27">
        <f t="shared" si="27"/>
        <v>0.125</v>
      </c>
      <c r="CZ128" s="27">
        <f t="shared" si="27"/>
        <v>0.16666666666666666</v>
      </c>
      <c r="DA128" s="27">
        <f t="shared" si="27"/>
        <v>0</v>
      </c>
      <c r="DB128" s="27">
        <f t="shared" si="27"/>
        <v>0</v>
      </c>
      <c r="DC128" s="27">
        <f t="shared" si="27"/>
        <v>0</v>
      </c>
      <c r="DD128" s="27" t="e">
        <f t="shared" si="27"/>
        <v>#DIV/0!</v>
      </c>
      <c r="DE128" s="27">
        <f t="shared" si="27"/>
        <v>0</v>
      </c>
      <c r="DF128" s="27">
        <f t="shared" si="27"/>
        <v>0</v>
      </c>
      <c r="DG128" s="27">
        <f t="shared" si="27"/>
        <v>5.9052846055095573E-2</v>
      </c>
    </row>
    <row r="129" spans="1:111" x14ac:dyDescent="0.25">
      <c r="B129" t="s">
        <v>17</v>
      </c>
      <c r="D129" s="23">
        <f>SUM(D125:D128)</f>
        <v>1</v>
      </c>
      <c r="E129" s="23">
        <f t="shared" ref="E129:BP129" si="30">SUM(E125:E128)</f>
        <v>1</v>
      </c>
      <c r="F129" s="23">
        <f t="shared" si="30"/>
        <v>1</v>
      </c>
      <c r="G129" s="23">
        <f t="shared" si="30"/>
        <v>1</v>
      </c>
      <c r="H129" s="23">
        <f t="shared" si="30"/>
        <v>1</v>
      </c>
      <c r="I129" s="23">
        <f t="shared" si="30"/>
        <v>1</v>
      </c>
      <c r="J129" s="23">
        <f t="shared" si="30"/>
        <v>1</v>
      </c>
      <c r="K129" s="23">
        <f t="shared" si="30"/>
        <v>1</v>
      </c>
      <c r="L129" s="23">
        <f t="shared" si="30"/>
        <v>1</v>
      </c>
      <c r="M129" s="23">
        <f t="shared" si="30"/>
        <v>1</v>
      </c>
      <c r="N129" s="23">
        <f t="shared" si="30"/>
        <v>1</v>
      </c>
      <c r="O129" s="23">
        <f t="shared" si="30"/>
        <v>1</v>
      </c>
      <c r="P129" s="23">
        <f t="shared" si="30"/>
        <v>1</v>
      </c>
      <c r="Q129" s="23">
        <f t="shared" si="30"/>
        <v>1</v>
      </c>
      <c r="R129" s="23">
        <f t="shared" si="30"/>
        <v>1</v>
      </c>
      <c r="S129" s="23">
        <f t="shared" si="30"/>
        <v>1</v>
      </c>
      <c r="T129" s="23">
        <f t="shared" si="30"/>
        <v>1</v>
      </c>
      <c r="U129" s="23">
        <f t="shared" si="30"/>
        <v>1</v>
      </c>
      <c r="V129" s="23">
        <f t="shared" si="30"/>
        <v>1</v>
      </c>
      <c r="W129" s="23">
        <f t="shared" si="30"/>
        <v>1</v>
      </c>
      <c r="X129" s="23">
        <f t="shared" si="30"/>
        <v>1.0000000000000002</v>
      </c>
      <c r="Y129" s="23">
        <f t="shared" si="30"/>
        <v>1</v>
      </c>
      <c r="Z129" s="23">
        <f t="shared" si="30"/>
        <v>1</v>
      </c>
      <c r="AA129" s="23">
        <f t="shared" si="30"/>
        <v>1</v>
      </c>
      <c r="AB129" s="23">
        <f t="shared" si="30"/>
        <v>1</v>
      </c>
      <c r="AC129" s="23">
        <f t="shared" si="30"/>
        <v>1</v>
      </c>
      <c r="AD129" s="23">
        <f t="shared" si="30"/>
        <v>1</v>
      </c>
      <c r="AE129" s="23">
        <f t="shared" si="30"/>
        <v>1</v>
      </c>
      <c r="AF129" s="23">
        <f t="shared" si="30"/>
        <v>1</v>
      </c>
      <c r="AG129" s="23">
        <f t="shared" si="30"/>
        <v>1</v>
      </c>
      <c r="AH129" s="23">
        <f t="shared" si="30"/>
        <v>1</v>
      </c>
      <c r="AI129" s="23">
        <f t="shared" si="30"/>
        <v>1</v>
      </c>
      <c r="AJ129" s="23">
        <f t="shared" si="30"/>
        <v>1</v>
      </c>
      <c r="AK129" s="23">
        <f t="shared" si="30"/>
        <v>0.99999999999999989</v>
      </c>
      <c r="AL129" s="23">
        <f t="shared" si="30"/>
        <v>1</v>
      </c>
      <c r="AM129" s="23">
        <f t="shared" si="30"/>
        <v>1</v>
      </c>
      <c r="AN129" s="23">
        <f t="shared" si="30"/>
        <v>1</v>
      </c>
      <c r="AO129" s="23">
        <f t="shared" si="30"/>
        <v>1</v>
      </c>
      <c r="AP129" s="23">
        <f t="shared" si="30"/>
        <v>1</v>
      </c>
      <c r="AQ129" s="23">
        <f t="shared" si="30"/>
        <v>1</v>
      </c>
      <c r="AR129" s="23">
        <f t="shared" si="30"/>
        <v>1</v>
      </c>
      <c r="AS129" s="23">
        <f t="shared" si="30"/>
        <v>1</v>
      </c>
      <c r="AT129" s="23">
        <f t="shared" si="30"/>
        <v>1</v>
      </c>
      <c r="AU129" s="23">
        <f t="shared" si="30"/>
        <v>1</v>
      </c>
      <c r="AV129" s="23">
        <f t="shared" si="30"/>
        <v>1</v>
      </c>
      <c r="AW129" s="23">
        <f t="shared" si="30"/>
        <v>0.99999999999999989</v>
      </c>
      <c r="AX129" s="23">
        <f t="shared" si="30"/>
        <v>1</v>
      </c>
      <c r="AY129" s="23">
        <f t="shared" si="30"/>
        <v>1</v>
      </c>
      <c r="AZ129" s="23">
        <f t="shared" si="30"/>
        <v>0.99999999999999989</v>
      </c>
      <c r="BA129" s="23">
        <f t="shared" si="30"/>
        <v>1</v>
      </c>
      <c r="BB129" s="23">
        <f t="shared" si="30"/>
        <v>1</v>
      </c>
      <c r="BC129" s="23">
        <f t="shared" si="30"/>
        <v>1</v>
      </c>
      <c r="BD129" s="23">
        <f t="shared" si="30"/>
        <v>1</v>
      </c>
      <c r="BE129" s="23">
        <f t="shared" si="30"/>
        <v>1</v>
      </c>
      <c r="BF129" s="23">
        <f t="shared" si="30"/>
        <v>1</v>
      </c>
      <c r="BG129" s="23">
        <f t="shared" si="30"/>
        <v>1</v>
      </c>
      <c r="BH129" s="23">
        <f t="shared" si="30"/>
        <v>1</v>
      </c>
      <c r="BI129" s="23">
        <f t="shared" si="30"/>
        <v>1</v>
      </c>
      <c r="BJ129" s="23">
        <f t="shared" si="30"/>
        <v>1</v>
      </c>
      <c r="BK129" s="23">
        <f t="shared" si="30"/>
        <v>1</v>
      </c>
      <c r="BL129" s="23">
        <f t="shared" si="30"/>
        <v>1</v>
      </c>
      <c r="BM129" s="23">
        <f t="shared" si="30"/>
        <v>0.99999999999999989</v>
      </c>
      <c r="BN129" s="23">
        <f t="shared" si="30"/>
        <v>1</v>
      </c>
      <c r="BO129" s="23">
        <f t="shared" si="30"/>
        <v>1</v>
      </c>
      <c r="BP129" s="23">
        <f t="shared" si="30"/>
        <v>1</v>
      </c>
      <c r="BQ129" s="23">
        <f t="shared" ref="BQ129:DG129" si="31">SUM(BQ125:BQ128)</f>
        <v>1</v>
      </c>
      <c r="BR129" s="23">
        <f t="shared" si="31"/>
        <v>1.0000000000000002</v>
      </c>
      <c r="BS129" s="23">
        <f t="shared" si="31"/>
        <v>1.0000000000000002</v>
      </c>
      <c r="BT129" s="23">
        <f t="shared" si="31"/>
        <v>1</v>
      </c>
      <c r="BU129" s="23">
        <f t="shared" si="31"/>
        <v>0.99999999999999989</v>
      </c>
      <c r="BV129" s="23">
        <f t="shared" si="31"/>
        <v>1</v>
      </c>
      <c r="BW129" s="23">
        <f t="shared" si="31"/>
        <v>1</v>
      </c>
      <c r="BX129" s="23">
        <f t="shared" si="31"/>
        <v>1</v>
      </c>
      <c r="BY129" s="23">
        <f t="shared" si="31"/>
        <v>1</v>
      </c>
      <c r="BZ129" s="23">
        <f t="shared" si="31"/>
        <v>1</v>
      </c>
      <c r="CA129" s="23">
        <f t="shared" si="31"/>
        <v>1</v>
      </c>
      <c r="CB129" s="23">
        <f t="shared" si="31"/>
        <v>1</v>
      </c>
      <c r="CC129" s="23">
        <f t="shared" si="31"/>
        <v>1</v>
      </c>
      <c r="CD129" s="23">
        <f t="shared" si="31"/>
        <v>1</v>
      </c>
      <c r="CE129" s="23">
        <f t="shared" si="31"/>
        <v>1</v>
      </c>
      <c r="CF129" s="23">
        <f t="shared" si="31"/>
        <v>1</v>
      </c>
      <c r="CG129" s="23">
        <f t="shared" si="31"/>
        <v>1</v>
      </c>
      <c r="CH129" s="23">
        <f t="shared" si="31"/>
        <v>1</v>
      </c>
      <c r="CI129" s="23">
        <f t="shared" si="31"/>
        <v>1</v>
      </c>
      <c r="CJ129" s="23">
        <f t="shared" si="31"/>
        <v>1</v>
      </c>
      <c r="CK129" s="23">
        <f t="shared" si="31"/>
        <v>1</v>
      </c>
      <c r="CL129" s="23">
        <f t="shared" si="31"/>
        <v>1</v>
      </c>
      <c r="CM129" s="23">
        <f t="shared" si="31"/>
        <v>1</v>
      </c>
      <c r="CN129" s="23">
        <f t="shared" si="31"/>
        <v>1</v>
      </c>
      <c r="CO129" s="23">
        <f t="shared" si="31"/>
        <v>1</v>
      </c>
      <c r="CP129" s="23">
        <f t="shared" si="31"/>
        <v>1</v>
      </c>
      <c r="CQ129" s="23">
        <f t="shared" si="31"/>
        <v>1</v>
      </c>
      <c r="CR129" s="23">
        <f t="shared" si="31"/>
        <v>1</v>
      </c>
      <c r="CS129" s="23">
        <f t="shared" si="31"/>
        <v>1</v>
      </c>
      <c r="CT129" s="23">
        <f t="shared" si="31"/>
        <v>1</v>
      </c>
      <c r="CU129" s="23">
        <f t="shared" si="31"/>
        <v>1</v>
      </c>
      <c r="CV129" s="23">
        <f t="shared" si="31"/>
        <v>1</v>
      </c>
      <c r="CW129" s="23">
        <f t="shared" si="31"/>
        <v>1</v>
      </c>
      <c r="CX129" s="23">
        <f t="shared" si="31"/>
        <v>1</v>
      </c>
      <c r="CY129" s="23">
        <f t="shared" si="31"/>
        <v>1</v>
      </c>
      <c r="CZ129" s="23">
        <f t="shared" si="31"/>
        <v>0.99999999999999989</v>
      </c>
      <c r="DA129" s="23">
        <f t="shared" si="31"/>
        <v>1</v>
      </c>
      <c r="DB129" s="23">
        <f t="shared" si="31"/>
        <v>1</v>
      </c>
      <c r="DC129" s="23">
        <f t="shared" si="31"/>
        <v>1</v>
      </c>
      <c r="DD129" s="23" t="e">
        <f t="shared" si="31"/>
        <v>#DIV/0!</v>
      </c>
      <c r="DE129" s="23">
        <f t="shared" si="31"/>
        <v>1</v>
      </c>
      <c r="DF129" s="23">
        <f t="shared" si="31"/>
        <v>1</v>
      </c>
      <c r="DG129" s="23">
        <f t="shared" si="31"/>
        <v>0.99999999999999989</v>
      </c>
    </row>
    <row r="130" spans="1:111" x14ac:dyDescent="0.25">
      <c r="A130" t="s">
        <v>428</v>
      </c>
      <c r="B130" t="s">
        <v>163</v>
      </c>
      <c r="C130" t="s">
        <v>164</v>
      </c>
      <c r="D130" s="27">
        <f>D119/D$123</f>
        <v>1</v>
      </c>
      <c r="E130" s="27">
        <f t="shared" ref="E130:BP131" si="32">E119/E$123</f>
        <v>1</v>
      </c>
      <c r="F130" s="27">
        <f t="shared" si="32"/>
        <v>1</v>
      </c>
      <c r="G130" s="27">
        <f t="shared" si="32"/>
        <v>1</v>
      </c>
      <c r="H130" s="27">
        <f t="shared" si="32"/>
        <v>1</v>
      </c>
      <c r="I130" s="27">
        <f t="shared" si="32"/>
        <v>1</v>
      </c>
      <c r="J130" s="27">
        <f t="shared" si="32"/>
        <v>1</v>
      </c>
      <c r="K130" s="27">
        <f t="shared" si="32"/>
        <v>1</v>
      </c>
      <c r="L130" s="27">
        <f t="shared" si="32"/>
        <v>1</v>
      </c>
      <c r="M130" s="27">
        <f t="shared" si="32"/>
        <v>1</v>
      </c>
      <c r="N130" s="27">
        <f t="shared" si="32"/>
        <v>1</v>
      </c>
      <c r="O130" s="27">
        <f t="shared" si="32"/>
        <v>1</v>
      </c>
      <c r="P130" s="27">
        <f t="shared" si="32"/>
        <v>1</v>
      </c>
      <c r="Q130" s="27">
        <f t="shared" si="32"/>
        <v>1</v>
      </c>
      <c r="R130" s="27">
        <f t="shared" si="32"/>
        <v>1</v>
      </c>
      <c r="S130" s="27">
        <f t="shared" si="32"/>
        <v>1</v>
      </c>
      <c r="T130" s="27">
        <f t="shared" si="32"/>
        <v>1</v>
      </c>
      <c r="U130" s="27">
        <f t="shared" si="32"/>
        <v>0.99898614396755658</v>
      </c>
      <c r="V130" s="27">
        <f t="shared" si="32"/>
        <v>0.99052774018944523</v>
      </c>
      <c r="W130" s="27">
        <f t="shared" si="32"/>
        <v>0.97876044568245124</v>
      </c>
      <c r="X130" s="27">
        <f t="shared" si="32"/>
        <v>0.96075085324232079</v>
      </c>
      <c r="Y130" s="27">
        <f t="shared" si="32"/>
        <v>0.92734611503531783</v>
      </c>
      <c r="Z130" s="27">
        <f t="shared" si="32"/>
        <v>0.88698186528497414</v>
      </c>
      <c r="AA130" s="27">
        <f t="shared" si="32"/>
        <v>0.86368260427263477</v>
      </c>
      <c r="AB130" s="27">
        <f t="shared" si="32"/>
        <v>0.81141439205955335</v>
      </c>
      <c r="AC130" s="27">
        <f t="shared" si="32"/>
        <v>0.75632614807872545</v>
      </c>
      <c r="AD130" s="27">
        <f t="shared" si="32"/>
        <v>0.70563549160671468</v>
      </c>
      <c r="AE130" s="27">
        <f t="shared" si="32"/>
        <v>0.62328190743338008</v>
      </c>
      <c r="AF130" s="27">
        <f t="shared" si="32"/>
        <v>0.57537553648068673</v>
      </c>
      <c r="AG130" s="27">
        <f t="shared" si="32"/>
        <v>0.50369783412572633</v>
      </c>
      <c r="AH130" s="27">
        <f t="shared" si="32"/>
        <v>0.45931758530183725</v>
      </c>
      <c r="AI130" s="27">
        <f t="shared" si="32"/>
        <v>0.39510939510939513</v>
      </c>
      <c r="AJ130" s="27">
        <f t="shared" si="32"/>
        <v>0.37426451777948322</v>
      </c>
      <c r="AK130" s="27">
        <f t="shared" si="32"/>
        <v>0.31763787721123832</v>
      </c>
      <c r="AL130" s="27">
        <f t="shared" si="32"/>
        <v>0.29194014176949329</v>
      </c>
      <c r="AM130" s="27">
        <f t="shared" si="32"/>
        <v>0.26346693898391627</v>
      </c>
      <c r="AN130" s="27">
        <f t="shared" si="32"/>
        <v>0.23816912335143522</v>
      </c>
      <c r="AO130" s="27">
        <f t="shared" si="32"/>
        <v>0.23056513664101883</v>
      </c>
      <c r="AP130" s="27">
        <f t="shared" si="32"/>
        <v>0.20419753086419754</v>
      </c>
      <c r="AQ130" s="27">
        <f t="shared" si="32"/>
        <v>0.19849001461276181</v>
      </c>
      <c r="AR130" s="27">
        <f t="shared" si="32"/>
        <v>0.16389090031378228</v>
      </c>
      <c r="AS130" s="27">
        <f t="shared" si="32"/>
        <v>0.16317689530685919</v>
      </c>
      <c r="AT130" s="27">
        <f t="shared" si="32"/>
        <v>0.16259578544061304</v>
      </c>
      <c r="AU130" s="27">
        <f t="shared" si="32"/>
        <v>0.14191263282172373</v>
      </c>
      <c r="AV130" s="27">
        <f t="shared" si="32"/>
        <v>0.14089264173703256</v>
      </c>
      <c r="AW130" s="27">
        <f t="shared" si="32"/>
        <v>0.13942422079467048</v>
      </c>
      <c r="AX130" s="27">
        <f t="shared" si="32"/>
        <v>0.12447929429061505</v>
      </c>
      <c r="AY130" s="27">
        <f t="shared" si="32"/>
        <v>0.10911360799001249</v>
      </c>
      <c r="AZ130" s="27">
        <f t="shared" si="32"/>
        <v>0.11091460333501768</v>
      </c>
      <c r="BA130" s="27">
        <f t="shared" si="32"/>
        <v>0.10271516393442623</v>
      </c>
      <c r="BB130" s="27">
        <f t="shared" si="32"/>
        <v>0.10352187833511206</v>
      </c>
      <c r="BC130" s="27">
        <f t="shared" si="32"/>
        <v>9.7283813747228387E-2</v>
      </c>
      <c r="BD130" s="27">
        <f t="shared" si="32"/>
        <v>9.7512153274235056E-2</v>
      </c>
      <c r="BE130" s="27">
        <f t="shared" si="32"/>
        <v>8.7170576310454675E-2</v>
      </c>
      <c r="BF130" s="27">
        <f t="shared" si="32"/>
        <v>8.1215308209173234E-2</v>
      </c>
      <c r="BG130" s="27">
        <f t="shared" si="32"/>
        <v>7.6181592039800988E-2</v>
      </c>
      <c r="BH130" s="27">
        <f t="shared" si="32"/>
        <v>8.1376648440012869E-2</v>
      </c>
      <c r="BI130" s="27">
        <f t="shared" si="32"/>
        <v>7.3952879581151834E-2</v>
      </c>
      <c r="BJ130" s="27">
        <f t="shared" si="32"/>
        <v>6.9472963723477069E-2</v>
      </c>
      <c r="BK130" s="27">
        <f t="shared" si="32"/>
        <v>7.3535044044427428E-2</v>
      </c>
      <c r="BL130" s="27">
        <f t="shared" si="32"/>
        <v>6.2954876273653565E-2</v>
      </c>
      <c r="BM130" s="27">
        <f t="shared" si="32"/>
        <v>5.9451219512195119E-2</v>
      </c>
      <c r="BN130" s="27">
        <f t="shared" si="32"/>
        <v>6.2090242961820287E-2</v>
      </c>
      <c r="BO130" s="27">
        <f t="shared" si="32"/>
        <v>6.1183144246353321E-2</v>
      </c>
      <c r="BP130" s="27">
        <f t="shared" si="32"/>
        <v>5.3882053457785323E-2</v>
      </c>
      <c r="BQ130" s="27">
        <f t="shared" ref="BQ130:DG133" si="33">BQ119/BQ$123</f>
        <v>5.0914483440434997E-2</v>
      </c>
      <c r="BR130" s="27">
        <f t="shared" si="33"/>
        <v>5.724070450097847E-2</v>
      </c>
      <c r="BS130" s="27">
        <f t="shared" si="33"/>
        <v>5.8880308880308881E-2</v>
      </c>
      <c r="BT130" s="27">
        <f t="shared" si="33"/>
        <v>6.6180048661800481E-2</v>
      </c>
      <c r="BU130" s="27">
        <f t="shared" si="33"/>
        <v>6.0924369747899158E-2</v>
      </c>
      <c r="BV130" s="27">
        <f t="shared" si="33"/>
        <v>6.5139949109414758E-2</v>
      </c>
      <c r="BW130" s="27">
        <f t="shared" si="33"/>
        <v>4.7058823529411764E-2</v>
      </c>
      <c r="BX130" s="27">
        <f t="shared" si="33"/>
        <v>5.2392947103274558E-2</v>
      </c>
      <c r="BY130" s="27">
        <f t="shared" si="33"/>
        <v>5.8954393770856504E-2</v>
      </c>
      <c r="BZ130" s="27">
        <f t="shared" si="33"/>
        <v>6.1247853463079566E-2</v>
      </c>
      <c r="CA130" s="27">
        <f t="shared" si="33"/>
        <v>6.3298490127758414E-2</v>
      </c>
      <c r="CB130" s="27">
        <f t="shared" si="33"/>
        <v>5.5424528301886794E-2</v>
      </c>
      <c r="CC130" s="27">
        <f t="shared" si="33"/>
        <v>6.3337393422655291E-2</v>
      </c>
      <c r="CD130" s="27">
        <f t="shared" si="33"/>
        <v>6.1790668348045398E-2</v>
      </c>
      <c r="CE130" s="27">
        <f t="shared" si="33"/>
        <v>7.1124620060790275E-2</v>
      </c>
      <c r="CF130" s="27">
        <f t="shared" si="33"/>
        <v>6.2119366626065771E-2</v>
      </c>
      <c r="CG130" s="27">
        <f t="shared" si="33"/>
        <v>7.044107965766952E-2</v>
      </c>
      <c r="CH130" s="27">
        <f t="shared" si="33"/>
        <v>7.5624082232011752E-2</v>
      </c>
      <c r="CI130" s="27">
        <f t="shared" si="33"/>
        <v>7.4695121951219509E-2</v>
      </c>
      <c r="CJ130" s="27">
        <f t="shared" si="33"/>
        <v>7.2329688814129517E-2</v>
      </c>
      <c r="CK130" s="27">
        <f t="shared" si="33"/>
        <v>9.205426356589147E-2</v>
      </c>
      <c r="CL130" s="27">
        <f t="shared" si="33"/>
        <v>8.1827842720510094E-2</v>
      </c>
      <c r="CM130" s="27">
        <f t="shared" si="33"/>
        <v>6.9047619047619052E-2</v>
      </c>
      <c r="CN130" s="27">
        <f t="shared" si="33"/>
        <v>9.3922651933701654E-2</v>
      </c>
      <c r="CO130" s="27">
        <f t="shared" si="33"/>
        <v>9.7345132743362831E-2</v>
      </c>
      <c r="CP130" s="27">
        <f t="shared" si="33"/>
        <v>8.4710743801652888E-2</v>
      </c>
      <c r="CQ130" s="27">
        <f t="shared" si="33"/>
        <v>8.6720867208672087E-2</v>
      </c>
      <c r="CR130" s="27">
        <f t="shared" si="33"/>
        <v>9.7560975609756101E-2</v>
      </c>
      <c r="CS130" s="27">
        <f t="shared" si="33"/>
        <v>9.375E-2</v>
      </c>
      <c r="CT130" s="27">
        <f t="shared" si="33"/>
        <v>0.11333333333333333</v>
      </c>
      <c r="CU130" s="27">
        <f t="shared" si="33"/>
        <v>6.8181818181818177E-2</v>
      </c>
      <c r="CV130" s="27">
        <f t="shared" si="33"/>
        <v>0.10434782608695652</v>
      </c>
      <c r="CW130" s="27">
        <f t="shared" si="33"/>
        <v>9.8591549295774641E-2</v>
      </c>
      <c r="CX130" s="27">
        <f t="shared" si="33"/>
        <v>0.16</v>
      </c>
      <c r="CY130" s="27">
        <f t="shared" si="33"/>
        <v>0.13043478260869565</v>
      </c>
      <c r="CZ130" s="27">
        <f t="shared" si="33"/>
        <v>5.2631578947368418E-2</v>
      </c>
      <c r="DA130" s="27">
        <f t="shared" si="33"/>
        <v>0</v>
      </c>
      <c r="DB130" s="27">
        <f t="shared" si="33"/>
        <v>0</v>
      </c>
      <c r="DC130" s="27">
        <f t="shared" si="33"/>
        <v>0</v>
      </c>
      <c r="DD130" s="27">
        <f t="shared" si="33"/>
        <v>1</v>
      </c>
      <c r="DE130" s="27" t="e">
        <f t="shared" si="33"/>
        <v>#DIV/0!</v>
      </c>
      <c r="DF130" s="27">
        <f t="shared" si="33"/>
        <v>0</v>
      </c>
      <c r="DG130" s="27">
        <f t="shared" si="33"/>
        <v>0.41172056055869222</v>
      </c>
    </row>
    <row r="131" spans="1:111" x14ac:dyDescent="0.25">
      <c r="C131" t="s">
        <v>442</v>
      </c>
      <c r="D131" s="27">
        <f t="shared" ref="D131:S133" si="34">D120/D$123</f>
        <v>0</v>
      </c>
      <c r="E131" s="27">
        <f t="shared" si="34"/>
        <v>0</v>
      </c>
      <c r="F131" s="27">
        <f t="shared" si="34"/>
        <v>0</v>
      </c>
      <c r="G131" s="27">
        <f t="shared" si="34"/>
        <v>0</v>
      </c>
      <c r="H131" s="27">
        <f t="shared" si="34"/>
        <v>0</v>
      </c>
      <c r="I131" s="27">
        <f t="shared" si="34"/>
        <v>0</v>
      </c>
      <c r="J131" s="27">
        <f t="shared" si="34"/>
        <v>0</v>
      </c>
      <c r="K131" s="27">
        <f t="shared" si="34"/>
        <v>0</v>
      </c>
      <c r="L131" s="27">
        <f t="shared" si="34"/>
        <v>0</v>
      </c>
      <c r="M131" s="27">
        <f t="shared" si="34"/>
        <v>0</v>
      </c>
      <c r="N131" s="27">
        <f t="shared" si="34"/>
        <v>0</v>
      </c>
      <c r="O131" s="27">
        <f t="shared" si="34"/>
        <v>0</v>
      </c>
      <c r="P131" s="27">
        <f t="shared" si="34"/>
        <v>0</v>
      </c>
      <c r="Q131" s="27">
        <f t="shared" si="34"/>
        <v>0</v>
      </c>
      <c r="R131" s="27">
        <f t="shared" si="34"/>
        <v>0</v>
      </c>
      <c r="S131" s="27">
        <f t="shared" si="34"/>
        <v>0</v>
      </c>
      <c r="T131" s="27">
        <f t="shared" si="32"/>
        <v>0</v>
      </c>
      <c r="U131" s="27">
        <f t="shared" si="32"/>
        <v>1.0138560324433931E-3</v>
      </c>
      <c r="V131" s="27">
        <f t="shared" si="32"/>
        <v>8.119079837618403E-3</v>
      </c>
      <c r="W131" s="27">
        <f t="shared" si="32"/>
        <v>1.9498607242339833E-2</v>
      </c>
      <c r="X131" s="27">
        <f t="shared" si="32"/>
        <v>3.8907849829351533E-2</v>
      </c>
      <c r="Y131" s="27">
        <f t="shared" si="32"/>
        <v>6.9290279179280184E-2</v>
      </c>
      <c r="Z131" s="27">
        <f t="shared" si="32"/>
        <v>0.10816062176165803</v>
      </c>
      <c r="AA131" s="27">
        <f t="shared" si="32"/>
        <v>0.12919633774160733</v>
      </c>
      <c r="AB131" s="27">
        <f t="shared" si="32"/>
        <v>0.1771091811414392</v>
      </c>
      <c r="AC131" s="27">
        <f t="shared" si="32"/>
        <v>0.22992814745392065</v>
      </c>
      <c r="AD131" s="27">
        <f t="shared" si="32"/>
        <v>0.2805755395683453</v>
      </c>
      <c r="AE131" s="27">
        <f t="shared" si="32"/>
        <v>0.35175315568022442</v>
      </c>
      <c r="AF131" s="27">
        <f t="shared" si="32"/>
        <v>0.3945815450643777</v>
      </c>
      <c r="AG131" s="27">
        <f t="shared" si="32"/>
        <v>0.45958795562599047</v>
      </c>
      <c r="AH131" s="27">
        <f t="shared" si="32"/>
        <v>0.4979002624671916</v>
      </c>
      <c r="AI131" s="27">
        <f t="shared" si="32"/>
        <v>0.54568854568854563</v>
      </c>
      <c r="AJ131" s="27">
        <f t="shared" si="32"/>
        <v>0.57303658224609877</v>
      </c>
      <c r="AK131" s="27">
        <f t="shared" si="32"/>
        <v>0.61316337148803335</v>
      </c>
      <c r="AL131" s="27">
        <f t="shared" si="32"/>
        <v>0.6290364925177212</v>
      </c>
      <c r="AM131" s="27">
        <f t="shared" si="32"/>
        <v>0.65458258871585395</v>
      </c>
      <c r="AN131" s="27">
        <f t="shared" si="32"/>
        <v>0.66666666666666663</v>
      </c>
      <c r="AO131" s="27">
        <f t="shared" si="32"/>
        <v>0.66595914035553194</v>
      </c>
      <c r="AP131" s="27">
        <f t="shared" si="32"/>
        <v>0.67802469135802468</v>
      </c>
      <c r="AQ131" s="27">
        <f t="shared" si="32"/>
        <v>0.67803214807598633</v>
      </c>
      <c r="AR131" s="27">
        <f t="shared" si="32"/>
        <v>0.69876900796524255</v>
      </c>
      <c r="AS131" s="27">
        <f t="shared" si="32"/>
        <v>0.70060168471720818</v>
      </c>
      <c r="AT131" s="27">
        <f t="shared" si="32"/>
        <v>0.69013409961685823</v>
      </c>
      <c r="AU131" s="27">
        <f t="shared" si="32"/>
        <v>0.70106257378984649</v>
      </c>
      <c r="AV131" s="27">
        <f t="shared" si="32"/>
        <v>0.68178528347406508</v>
      </c>
      <c r="AW131" s="27">
        <f t="shared" si="32"/>
        <v>0.6818938853200095</v>
      </c>
      <c r="AX131" s="27">
        <f t="shared" si="32"/>
        <v>0.69345748591031608</v>
      </c>
      <c r="AY131" s="27">
        <f t="shared" si="32"/>
        <v>0.69937578027465663</v>
      </c>
      <c r="AZ131" s="27">
        <f t="shared" si="32"/>
        <v>0.69934310257705912</v>
      </c>
      <c r="BA131" s="27">
        <f t="shared" si="32"/>
        <v>0.70081967213114749</v>
      </c>
      <c r="BB131" s="27">
        <f t="shared" si="32"/>
        <v>0.70064034151547494</v>
      </c>
      <c r="BC131" s="27">
        <f t="shared" si="32"/>
        <v>0.70593126385809313</v>
      </c>
      <c r="BD131" s="27">
        <f t="shared" si="32"/>
        <v>0.69516728624535318</v>
      </c>
      <c r="BE131" s="27">
        <f t="shared" si="32"/>
        <v>0.69446857804807416</v>
      </c>
      <c r="BF131" s="27">
        <f t="shared" si="32"/>
        <v>0.70552147239263807</v>
      </c>
      <c r="BG131" s="27">
        <f t="shared" si="32"/>
        <v>0.70864427860696522</v>
      </c>
      <c r="BH131" s="27">
        <f t="shared" si="32"/>
        <v>0.69604374396912194</v>
      </c>
      <c r="BI131" s="27">
        <f t="shared" si="32"/>
        <v>0.70746073298429324</v>
      </c>
      <c r="BJ131" s="27">
        <f t="shared" si="32"/>
        <v>0.69815195071868585</v>
      </c>
      <c r="BK131" s="27">
        <f t="shared" si="32"/>
        <v>0.69245499808502486</v>
      </c>
      <c r="BL131" s="27">
        <f t="shared" si="32"/>
        <v>0.70815138282387191</v>
      </c>
      <c r="BM131" s="27">
        <f t="shared" si="32"/>
        <v>0.7027439024390244</v>
      </c>
      <c r="BN131" s="27">
        <f t="shared" si="32"/>
        <v>0.68762051677593516</v>
      </c>
      <c r="BO131" s="27">
        <f t="shared" si="32"/>
        <v>0.68598055105348466</v>
      </c>
      <c r="BP131" s="27">
        <f t="shared" si="32"/>
        <v>0.67416207042851084</v>
      </c>
      <c r="BQ131" s="27">
        <f t="shared" si="33"/>
        <v>0.65051903114186849</v>
      </c>
      <c r="BR131" s="27">
        <f t="shared" si="33"/>
        <v>0.65606653620352251</v>
      </c>
      <c r="BS131" s="27">
        <f t="shared" si="33"/>
        <v>0.63658301158301156</v>
      </c>
      <c r="BT131" s="27">
        <f t="shared" si="33"/>
        <v>0.59902676399026766</v>
      </c>
      <c r="BU131" s="27">
        <f t="shared" si="33"/>
        <v>0.60241596638655459</v>
      </c>
      <c r="BV131" s="27">
        <f t="shared" si="33"/>
        <v>0.58066157760814252</v>
      </c>
      <c r="BW131" s="27">
        <f t="shared" si="33"/>
        <v>0.56519607843137254</v>
      </c>
      <c r="BX131" s="27">
        <f t="shared" si="33"/>
        <v>0.53198992443324933</v>
      </c>
      <c r="BY131" s="27">
        <f t="shared" si="33"/>
        <v>0.51112347052280316</v>
      </c>
      <c r="BZ131" s="27">
        <f t="shared" si="33"/>
        <v>0.49227246708643391</v>
      </c>
      <c r="CA131" s="27">
        <f t="shared" si="33"/>
        <v>0.46341463414634149</v>
      </c>
      <c r="CB131" s="27">
        <f t="shared" si="33"/>
        <v>0.45459905660377359</v>
      </c>
      <c r="CC131" s="27">
        <f t="shared" si="33"/>
        <v>0.43727161997563946</v>
      </c>
      <c r="CD131" s="27">
        <f t="shared" si="33"/>
        <v>0.41424968474148804</v>
      </c>
      <c r="CE131" s="27">
        <f t="shared" si="33"/>
        <v>0.35562310030395139</v>
      </c>
      <c r="CF131" s="27">
        <f t="shared" si="33"/>
        <v>0.33982947624847748</v>
      </c>
      <c r="CG131" s="27">
        <f t="shared" si="33"/>
        <v>0.29756418696510861</v>
      </c>
      <c r="CH131" s="27">
        <f t="shared" si="33"/>
        <v>0.26138032305433184</v>
      </c>
      <c r="CI131" s="27">
        <f t="shared" si="33"/>
        <v>0.2263719512195122</v>
      </c>
      <c r="CJ131" s="27">
        <f t="shared" si="33"/>
        <v>0.18923465096719932</v>
      </c>
      <c r="CK131" s="27">
        <f t="shared" si="33"/>
        <v>0.16666666666666666</v>
      </c>
      <c r="CL131" s="27">
        <f t="shared" si="33"/>
        <v>0.14027630180658873</v>
      </c>
      <c r="CM131" s="27">
        <f t="shared" si="33"/>
        <v>0.10833333333333334</v>
      </c>
      <c r="CN131" s="27">
        <f t="shared" si="33"/>
        <v>9.1160220994475141E-2</v>
      </c>
      <c r="CO131" s="27">
        <f t="shared" si="33"/>
        <v>6.7256637168141592E-2</v>
      </c>
      <c r="CP131" s="27">
        <f t="shared" si="33"/>
        <v>7.2314049586776855E-2</v>
      </c>
      <c r="CQ131" s="27">
        <f t="shared" si="33"/>
        <v>5.9620596205962058E-2</v>
      </c>
      <c r="CR131" s="27">
        <f t="shared" si="33"/>
        <v>4.3902439024390241E-2</v>
      </c>
      <c r="CS131" s="27">
        <f t="shared" si="33"/>
        <v>5.7291666666666664E-2</v>
      </c>
      <c r="CT131" s="27">
        <f t="shared" si="33"/>
        <v>0.02</v>
      </c>
      <c r="CU131" s="27">
        <f t="shared" si="33"/>
        <v>3.787878787878788E-2</v>
      </c>
      <c r="CV131" s="27">
        <f t="shared" si="33"/>
        <v>2.6086956521739129E-2</v>
      </c>
      <c r="CW131" s="27">
        <f t="shared" si="33"/>
        <v>0</v>
      </c>
      <c r="CX131" s="27">
        <f t="shared" si="33"/>
        <v>0</v>
      </c>
      <c r="CY131" s="27">
        <f t="shared" si="33"/>
        <v>0</v>
      </c>
      <c r="CZ131" s="27">
        <f t="shared" si="33"/>
        <v>0</v>
      </c>
      <c r="DA131" s="27">
        <f t="shared" si="33"/>
        <v>0</v>
      </c>
      <c r="DB131" s="27">
        <f t="shared" si="33"/>
        <v>0</v>
      </c>
      <c r="DC131" s="27">
        <f t="shared" si="33"/>
        <v>0</v>
      </c>
      <c r="DD131" s="27">
        <f t="shared" si="33"/>
        <v>0</v>
      </c>
      <c r="DE131" s="27" t="e">
        <f t="shared" si="33"/>
        <v>#DIV/0!</v>
      </c>
      <c r="DF131" s="27">
        <f t="shared" si="33"/>
        <v>0</v>
      </c>
      <c r="DG131" s="27">
        <f t="shared" si="33"/>
        <v>0.42661720560558691</v>
      </c>
    </row>
    <row r="132" spans="1:111" x14ac:dyDescent="0.25">
      <c r="C132" t="s">
        <v>441</v>
      </c>
      <c r="D132" s="27">
        <f t="shared" si="34"/>
        <v>0</v>
      </c>
      <c r="E132" s="27">
        <f t="shared" ref="E132:BP133" si="35">E121/E$123</f>
        <v>0</v>
      </c>
      <c r="F132" s="27">
        <f t="shared" si="35"/>
        <v>0</v>
      </c>
      <c r="G132" s="27">
        <f t="shared" si="35"/>
        <v>0</v>
      </c>
      <c r="H132" s="27">
        <f t="shared" si="35"/>
        <v>0</v>
      </c>
      <c r="I132" s="27">
        <f t="shared" si="35"/>
        <v>0</v>
      </c>
      <c r="J132" s="27">
        <f t="shared" si="35"/>
        <v>0</v>
      </c>
      <c r="K132" s="27">
        <f t="shared" si="35"/>
        <v>0</v>
      </c>
      <c r="L132" s="27">
        <f t="shared" si="35"/>
        <v>0</v>
      </c>
      <c r="M132" s="27">
        <f t="shared" si="35"/>
        <v>0</v>
      </c>
      <c r="N132" s="27">
        <f t="shared" si="35"/>
        <v>0</v>
      </c>
      <c r="O132" s="27">
        <f t="shared" si="35"/>
        <v>0</v>
      </c>
      <c r="P132" s="27">
        <f t="shared" si="35"/>
        <v>0</v>
      </c>
      <c r="Q132" s="27">
        <f t="shared" si="35"/>
        <v>0</v>
      </c>
      <c r="R132" s="27">
        <f t="shared" si="35"/>
        <v>0</v>
      </c>
      <c r="S132" s="27">
        <f t="shared" si="35"/>
        <v>0</v>
      </c>
      <c r="T132" s="27">
        <f t="shared" si="35"/>
        <v>0</v>
      </c>
      <c r="U132" s="27">
        <f t="shared" si="35"/>
        <v>0</v>
      </c>
      <c r="V132" s="27">
        <f t="shared" si="35"/>
        <v>0</v>
      </c>
      <c r="W132" s="27">
        <f t="shared" si="35"/>
        <v>3.4818941504178273E-4</v>
      </c>
      <c r="X132" s="27">
        <f t="shared" si="35"/>
        <v>0</v>
      </c>
      <c r="Y132" s="27">
        <f t="shared" si="35"/>
        <v>6.7272115708039018E-4</v>
      </c>
      <c r="Z132" s="27">
        <f t="shared" si="35"/>
        <v>9.7150259067357511E-4</v>
      </c>
      <c r="AA132" s="27">
        <f t="shared" si="35"/>
        <v>0</v>
      </c>
      <c r="AB132" s="27">
        <f t="shared" si="35"/>
        <v>1.2406947890818859E-3</v>
      </c>
      <c r="AC132" s="27">
        <f t="shared" si="35"/>
        <v>9.372071227741331E-4</v>
      </c>
      <c r="AD132" s="27">
        <f t="shared" si="35"/>
        <v>1.199040767386091E-3</v>
      </c>
      <c r="AE132" s="27">
        <f t="shared" si="35"/>
        <v>1.6830294530154279E-3</v>
      </c>
      <c r="AF132" s="27">
        <f t="shared" si="35"/>
        <v>8.0472103004291845E-4</v>
      </c>
      <c r="AG132" s="27">
        <f t="shared" si="35"/>
        <v>1.8489170628631802E-3</v>
      </c>
      <c r="AH132" s="27">
        <f t="shared" si="35"/>
        <v>1.8372703412073491E-3</v>
      </c>
      <c r="AI132" s="27">
        <f t="shared" si="35"/>
        <v>2.5740025740025739E-3</v>
      </c>
      <c r="AJ132" s="27">
        <f t="shared" si="35"/>
        <v>2.5581990278843694E-3</v>
      </c>
      <c r="AK132" s="27">
        <f t="shared" si="35"/>
        <v>4.4224765868886573E-3</v>
      </c>
      <c r="AL132" s="27">
        <f t="shared" si="35"/>
        <v>5.250721974271462E-3</v>
      </c>
      <c r="AM132" s="27">
        <f t="shared" si="35"/>
        <v>5.3612458514169011E-3</v>
      </c>
      <c r="AN132" s="27">
        <f t="shared" si="35"/>
        <v>6.9821567106283944E-3</v>
      </c>
      <c r="AO132" s="27">
        <f t="shared" si="35"/>
        <v>8.7556381002918543E-3</v>
      </c>
      <c r="AP132" s="27">
        <f t="shared" si="35"/>
        <v>6.6666666666666671E-3</v>
      </c>
      <c r="AQ132" s="27">
        <f t="shared" si="35"/>
        <v>7.5499269361909401E-3</v>
      </c>
      <c r="AR132" s="27">
        <f t="shared" si="35"/>
        <v>1.2792662321988897E-2</v>
      </c>
      <c r="AS132" s="27">
        <f t="shared" si="35"/>
        <v>1.1793020457280385E-2</v>
      </c>
      <c r="AT132" s="27">
        <f t="shared" si="35"/>
        <v>1.532567049808429E-2</v>
      </c>
      <c r="AU132" s="27">
        <f t="shared" si="35"/>
        <v>1.8890200708382526E-2</v>
      </c>
      <c r="AV132" s="27">
        <f t="shared" si="35"/>
        <v>2.1230398069963814E-2</v>
      </c>
      <c r="AW132" s="27">
        <f t="shared" si="35"/>
        <v>2.0461575065429456E-2</v>
      </c>
      <c r="AX132" s="27">
        <f t="shared" si="35"/>
        <v>2.1318304337172262E-2</v>
      </c>
      <c r="AY132" s="27">
        <f t="shared" si="35"/>
        <v>2.6217228464419477E-2</v>
      </c>
      <c r="AZ132" s="27">
        <f t="shared" si="35"/>
        <v>2.7033855482566954E-2</v>
      </c>
      <c r="BA132" s="27">
        <f t="shared" si="35"/>
        <v>3.5092213114754099E-2</v>
      </c>
      <c r="BB132" s="27">
        <f t="shared" si="35"/>
        <v>3.1483457844183563E-2</v>
      </c>
      <c r="BC132" s="27">
        <f t="shared" si="35"/>
        <v>3.9356984478935701E-2</v>
      </c>
      <c r="BD132" s="27">
        <f t="shared" si="35"/>
        <v>4.661138118387189E-2</v>
      </c>
      <c r="BE132" s="27">
        <f t="shared" si="35"/>
        <v>4.8942948161019406E-2</v>
      </c>
      <c r="BF132" s="27">
        <f t="shared" si="35"/>
        <v>5.9304703476482618E-2</v>
      </c>
      <c r="BG132" s="27">
        <f t="shared" si="35"/>
        <v>6.2810945273631846E-2</v>
      </c>
      <c r="BH132" s="27">
        <f t="shared" si="35"/>
        <v>6.4972660019298814E-2</v>
      </c>
      <c r="BI132" s="27">
        <f t="shared" si="35"/>
        <v>7.3952879581151834E-2</v>
      </c>
      <c r="BJ132" s="27">
        <f t="shared" si="35"/>
        <v>9.3771389459274476E-2</v>
      </c>
      <c r="BK132" s="27">
        <f t="shared" si="35"/>
        <v>9.574875526618154E-2</v>
      </c>
      <c r="BL132" s="27">
        <f t="shared" si="35"/>
        <v>9.7161572052401751E-2</v>
      </c>
      <c r="BM132" s="27">
        <f t="shared" si="35"/>
        <v>0.11166158536585366</v>
      </c>
      <c r="BN132" s="27">
        <f t="shared" si="35"/>
        <v>0.13652140377940608</v>
      </c>
      <c r="BO132" s="27">
        <f t="shared" si="35"/>
        <v>0.14059967585089142</v>
      </c>
      <c r="BP132" s="27">
        <f t="shared" si="35"/>
        <v>0.15188799321170979</v>
      </c>
      <c r="BQ132" s="27">
        <f t="shared" si="33"/>
        <v>0.17696490360850223</v>
      </c>
      <c r="BR132" s="27">
        <f t="shared" si="33"/>
        <v>0.18542074363992173</v>
      </c>
      <c r="BS132" s="27">
        <f t="shared" si="33"/>
        <v>0.19401544401544402</v>
      </c>
      <c r="BT132" s="27">
        <f t="shared" si="33"/>
        <v>0.24038929440389295</v>
      </c>
      <c r="BU132" s="27">
        <f t="shared" si="33"/>
        <v>0.25420168067226889</v>
      </c>
      <c r="BV132" s="27">
        <f t="shared" si="33"/>
        <v>0.28040712468193385</v>
      </c>
      <c r="BW132" s="27">
        <f t="shared" si="33"/>
        <v>0.30833333333333335</v>
      </c>
      <c r="BX132" s="27">
        <f t="shared" si="33"/>
        <v>0.33853904282115871</v>
      </c>
      <c r="BY132" s="27">
        <f t="shared" si="33"/>
        <v>0.3565072302558398</v>
      </c>
      <c r="BZ132" s="27">
        <f t="shared" si="33"/>
        <v>0.38981110475100172</v>
      </c>
      <c r="CA132" s="27">
        <f t="shared" si="33"/>
        <v>0.41463414634146339</v>
      </c>
      <c r="CB132" s="27">
        <f t="shared" si="33"/>
        <v>0.44693396226415094</v>
      </c>
      <c r="CC132" s="27">
        <f t="shared" si="33"/>
        <v>0.45249695493300851</v>
      </c>
      <c r="CD132" s="27">
        <f t="shared" si="33"/>
        <v>0.4880201765447667</v>
      </c>
      <c r="CE132" s="27">
        <f t="shared" si="33"/>
        <v>0.54042553191489362</v>
      </c>
      <c r="CF132" s="27">
        <f t="shared" si="33"/>
        <v>0.56151035322777099</v>
      </c>
      <c r="CG132" s="27">
        <f t="shared" si="33"/>
        <v>0.59907834101382484</v>
      </c>
      <c r="CH132" s="27">
        <f t="shared" si="33"/>
        <v>0.63142437591776801</v>
      </c>
      <c r="CI132" s="27">
        <f t="shared" si="33"/>
        <v>0.6722560975609756</v>
      </c>
      <c r="CJ132" s="27">
        <f t="shared" si="33"/>
        <v>0.70815811606391921</v>
      </c>
      <c r="CK132" s="27">
        <f t="shared" si="33"/>
        <v>0.71705426356589153</v>
      </c>
      <c r="CL132" s="27">
        <f t="shared" si="33"/>
        <v>0.75876726886291179</v>
      </c>
      <c r="CM132" s="27">
        <f t="shared" si="33"/>
        <v>0.79761904761904767</v>
      </c>
      <c r="CN132" s="27">
        <f t="shared" si="33"/>
        <v>0.79281767955801108</v>
      </c>
      <c r="CO132" s="27">
        <f t="shared" si="33"/>
        <v>0.81415929203539827</v>
      </c>
      <c r="CP132" s="27">
        <f t="shared" si="33"/>
        <v>0.82438016528925617</v>
      </c>
      <c r="CQ132" s="27">
        <f t="shared" si="33"/>
        <v>0.83468834688346882</v>
      </c>
      <c r="CR132" s="27">
        <f t="shared" si="33"/>
        <v>0.84878048780487803</v>
      </c>
      <c r="CS132" s="27">
        <f t="shared" si="33"/>
        <v>0.82291666666666663</v>
      </c>
      <c r="CT132" s="27">
        <f t="shared" si="33"/>
        <v>0.84666666666666668</v>
      </c>
      <c r="CU132" s="27">
        <f t="shared" si="33"/>
        <v>0.86363636363636365</v>
      </c>
      <c r="CV132" s="27">
        <f t="shared" si="33"/>
        <v>0.86956521739130432</v>
      </c>
      <c r="CW132" s="27">
        <f t="shared" si="33"/>
        <v>0.88732394366197187</v>
      </c>
      <c r="CX132" s="27">
        <f t="shared" si="33"/>
        <v>0.82</v>
      </c>
      <c r="CY132" s="27">
        <f t="shared" si="33"/>
        <v>0.86956521739130432</v>
      </c>
      <c r="CZ132" s="27">
        <f t="shared" si="33"/>
        <v>0.94736842105263153</v>
      </c>
      <c r="DA132" s="27">
        <f t="shared" si="33"/>
        <v>0.93333333333333335</v>
      </c>
      <c r="DB132" s="27">
        <f t="shared" si="33"/>
        <v>1</v>
      </c>
      <c r="DC132" s="27">
        <f t="shared" si="33"/>
        <v>1</v>
      </c>
      <c r="DD132" s="27">
        <f t="shared" si="33"/>
        <v>0</v>
      </c>
      <c r="DE132" s="27" t="e">
        <f t="shared" si="33"/>
        <v>#DIV/0!</v>
      </c>
      <c r="DF132" s="27">
        <f t="shared" si="33"/>
        <v>1</v>
      </c>
      <c r="DG132" s="27">
        <f t="shared" si="33"/>
        <v>8.9267105283623416E-2</v>
      </c>
    </row>
    <row r="133" spans="1:111" x14ac:dyDescent="0.25">
      <c r="C133" t="s">
        <v>443</v>
      </c>
      <c r="D133" s="27">
        <f t="shared" si="34"/>
        <v>0</v>
      </c>
      <c r="E133" s="27">
        <f t="shared" si="35"/>
        <v>0</v>
      </c>
      <c r="F133" s="27">
        <f t="shared" si="35"/>
        <v>0</v>
      </c>
      <c r="G133" s="27">
        <f t="shared" si="35"/>
        <v>0</v>
      </c>
      <c r="H133" s="27">
        <f t="shared" si="35"/>
        <v>0</v>
      </c>
      <c r="I133" s="27">
        <f t="shared" si="35"/>
        <v>0</v>
      </c>
      <c r="J133" s="27">
        <f t="shared" si="35"/>
        <v>0</v>
      </c>
      <c r="K133" s="27">
        <f t="shared" si="35"/>
        <v>0</v>
      </c>
      <c r="L133" s="27">
        <f t="shared" si="35"/>
        <v>0</v>
      </c>
      <c r="M133" s="27">
        <f t="shared" si="35"/>
        <v>0</v>
      </c>
      <c r="N133" s="27">
        <f t="shared" si="35"/>
        <v>0</v>
      </c>
      <c r="O133" s="27">
        <f t="shared" si="35"/>
        <v>0</v>
      </c>
      <c r="P133" s="27">
        <f t="shared" si="35"/>
        <v>0</v>
      </c>
      <c r="Q133" s="27">
        <f t="shared" si="35"/>
        <v>0</v>
      </c>
      <c r="R133" s="27">
        <f t="shared" si="35"/>
        <v>0</v>
      </c>
      <c r="S133" s="27">
        <f t="shared" si="35"/>
        <v>0</v>
      </c>
      <c r="T133" s="27">
        <f t="shared" si="35"/>
        <v>0</v>
      </c>
      <c r="U133" s="27">
        <f t="shared" si="35"/>
        <v>0</v>
      </c>
      <c r="V133" s="27">
        <f t="shared" si="35"/>
        <v>1.3531799729364006E-3</v>
      </c>
      <c r="W133" s="27">
        <f t="shared" si="35"/>
        <v>1.3927576601671309E-3</v>
      </c>
      <c r="X133" s="27">
        <f t="shared" si="35"/>
        <v>3.4129692832764505E-4</v>
      </c>
      <c r="Y133" s="27">
        <f t="shared" si="35"/>
        <v>2.6908846283215607E-3</v>
      </c>
      <c r="Z133" s="27">
        <f t="shared" si="35"/>
        <v>3.8860103626943004E-3</v>
      </c>
      <c r="AA133" s="27">
        <f t="shared" si="35"/>
        <v>7.1210579857578843E-3</v>
      </c>
      <c r="AB133" s="27">
        <f t="shared" si="35"/>
        <v>1.0235732009925558E-2</v>
      </c>
      <c r="AC133" s="27">
        <f t="shared" si="35"/>
        <v>1.2808497344579818E-2</v>
      </c>
      <c r="AD133" s="27">
        <f t="shared" si="35"/>
        <v>1.2589928057553957E-2</v>
      </c>
      <c r="AE133" s="27">
        <f t="shared" si="35"/>
        <v>2.3281907433380083E-2</v>
      </c>
      <c r="AF133" s="27">
        <f t="shared" si="35"/>
        <v>2.9238197424892705E-2</v>
      </c>
      <c r="AG133" s="27">
        <f t="shared" si="35"/>
        <v>3.486529318541997E-2</v>
      </c>
      <c r="AH133" s="27">
        <f t="shared" si="35"/>
        <v>4.0944881889763779E-2</v>
      </c>
      <c r="AI133" s="27">
        <f t="shared" si="35"/>
        <v>5.6628056628056631E-2</v>
      </c>
      <c r="AJ133" s="27">
        <f t="shared" si="35"/>
        <v>5.014070094653364E-2</v>
      </c>
      <c r="AK133" s="27">
        <f t="shared" si="35"/>
        <v>6.4776274713839746E-2</v>
      </c>
      <c r="AL133" s="27">
        <f t="shared" si="35"/>
        <v>7.377264373851404E-2</v>
      </c>
      <c r="AM133" s="27">
        <f t="shared" si="35"/>
        <v>7.6589226448812872E-2</v>
      </c>
      <c r="AN133" s="27">
        <f t="shared" si="35"/>
        <v>8.8182053271269711E-2</v>
      </c>
      <c r="AO133" s="27">
        <f t="shared" si="35"/>
        <v>9.4720084903157337E-2</v>
      </c>
      <c r="AP133" s="27">
        <f t="shared" si="35"/>
        <v>0.1111111111111111</v>
      </c>
      <c r="AQ133" s="27">
        <f t="shared" si="35"/>
        <v>0.11592791037506088</v>
      </c>
      <c r="AR133" s="27">
        <f t="shared" si="35"/>
        <v>0.12454742939898625</v>
      </c>
      <c r="AS133" s="27">
        <f t="shared" si="35"/>
        <v>0.12442839951865223</v>
      </c>
      <c r="AT133" s="27">
        <f t="shared" si="35"/>
        <v>0.13194444444444445</v>
      </c>
      <c r="AU133" s="27">
        <f t="shared" si="35"/>
        <v>0.13813459268004721</v>
      </c>
      <c r="AV133" s="27">
        <f t="shared" si="35"/>
        <v>0.15609167671893848</v>
      </c>
      <c r="AW133" s="27">
        <f t="shared" si="35"/>
        <v>0.15822031881989054</v>
      </c>
      <c r="AX133" s="27">
        <f t="shared" si="35"/>
        <v>0.16074491546189659</v>
      </c>
      <c r="AY133" s="27">
        <f t="shared" si="35"/>
        <v>0.16529338327091136</v>
      </c>
      <c r="AZ133" s="27">
        <f t="shared" si="35"/>
        <v>0.16270843860535625</v>
      </c>
      <c r="BA133" s="27">
        <f t="shared" si="35"/>
        <v>0.16137295081967212</v>
      </c>
      <c r="BB133" s="27">
        <f t="shared" si="35"/>
        <v>0.16435432230522945</v>
      </c>
      <c r="BC133" s="27">
        <f t="shared" si="35"/>
        <v>0.1574279379157428</v>
      </c>
      <c r="BD133" s="27">
        <f t="shared" si="35"/>
        <v>0.16070917929653988</v>
      </c>
      <c r="BE133" s="27">
        <f t="shared" si="35"/>
        <v>0.16941789748045177</v>
      </c>
      <c r="BF133" s="27">
        <f t="shared" si="35"/>
        <v>0.15395851592170612</v>
      </c>
      <c r="BG133" s="27">
        <f t="shared" si="35"/>
        <v>0.15236318407960198</v>
      </c>
      <c r="BH133" s="27">
        <f t="shared" si="35"/>
        <v>0.15760694757156643</v>
      </c>
      <c r="BI133" s="27">
        <f t="shared" si="35"/>
        <v>0.14463350785340315</v>
      </c>
      <c r="BJ133" s="27">
        <f t="shared" si="35"/>
        <v>0.13860369609856263</v>
      </c>
      <c r="BK133" s="27">
        <f t="shared" si="35"/>
        <v>0.13826120260436614</v>
      </c>
      <c r="BL133" s="27">
        <f t="shared" si="35"/>
        <v>0.13173216885007277</v>
      </c>
      <c r="BM133" s="27">
        <f t="shared" si="35"/>
        <v>0.12614329268292682</v>
      </c>
      <c r="BN133" s="27">
        <f t="shared" si="35"/>
        <v>0.11376783648283841</v>
      </c>
      <c r="BO133" s="27">
        <f t="shared" si="35"/>
        <v>0.11223662884927066</v>
      </c>
      <c r="BP133" s="27">
        <f t="shared" si="35"/>
        <v>0.12006788290199406</v>
      </c>
      <c r="BQ133" s="27">
        <f t="shared" si="33"/>
        <v>0.12160158180919427</v>
      </c>
      <c r="BR133" s="27">
        <f t="shared" si="33"/>
        <v>0.10127201565557729</v>
      </c>
      <c r="BS133" s="27">
        <f t="shared" si="33"/>
        <v>0.11052123552123552</v>
      </c>
      <c r="BT133" s="27">
        <f t="shared" si="33"/>
        <v>9.4403892944038933E-2</v>
      </c>
      <c r="BU133" s="27">
        <f t="shared" si="33"/>
        <v>8.2457983193277309E-2</v>
      </c>
      <c r="BV133" s="27">
        <f t="shared" si="33"/>
        <v>7.3791348600508899E-2</v>
      </c>
      <c r="BW133" s="27">
        <f t="shared" si="33"/>
        <v>7.9411764705882348E-2</v>
      </c>
      <c r="BX133" s="27">
        <f t="shared" si="33"/>
        <v>7.7078085642317384E-2</v>
      </c>
      <c r="BY133" s="27">
        <f t="shared" si="33"/>
        <v>7.3414905450500556E-2</v>
      </c>
      <c r="BZ133" s="27">
        <f t="shared" si="33"/>
        <v>5.6668574699484831E-2</v>
      </c>
      <c r="CA133" s="27">
        <f t="shared" si="33"/>
        <v>5.8652729384436698E-2</v>
      </c>
      <c r="CB133" s="27">
        <f t="shared" si="33"/>
        <v>4.3042452830188677E-2</v>
      </c>
      <c r="CC133" s="27">
        <f t="shared" si="33"/>
        <v>4.6894031668696712E-2</v>
      </c>
      <c r="CD133" s="27">
        <f t="shared" si="33"/>
        <v>3.5939470365699874E-2</v>
      </c>
      <c r="CE133" s="27">
        <f t="shared" si="33"/>
        <v>3.2826747720364743E-2</v>
      </c>
      <c r="CF133" s="27">
        <f t="shared" si="33"/>
        <v>3.6540803897685749E-2</v>
      </c>
      <c r="CG133" s="27">
        <f t="shared" si="33"/>
        <v>3.2916392363396975E-2</v>
      </c>
      <c r="CH133" s="27">
        <f t="shared" si="33"/>
        <v>3.1571218795888402E-2</v>
      </c>
      <c r="CI133" s="27">
        <f t="shared" si="33"/>
        <v>2.6676829268292682E-2</v>
      </c>
      <c r="CJ133" s="27">
        <f t="shared" si="33"/>
        <v>3.0277544154751892E-2</v>
      </c>
      <c r="CK133" s="27">
        <f t="shared" si="33"/>
        <v>2.4224806201550389E-2</v>
      </c>
      <c r="CL133" s="27">
        <f t="shared" si="33"/>
        <v>1.9128586609989374E-2</v>
      </c>
      <c r="CM133" s="27">
        <f t="shared" si="33"/>
        <v>2.5000000000000001E-2</v>
      </c>
      <c r="CN133" s="27">
        <f t="shared" si="33"/>
        <v>2.2099447513812154E-2</v>
      </c>
      <c r="CO133" s="27">
        <f t="shared" si="33"/>
        <v>2.1238938053097345E-2</v>
      </c>
      <c r="CP133" s="27">
        <f t="shared" si="33"/>
        <v>1.859504132231405E-2</v>
      </c>
      <c r="CQ133" s="27">
        <f t="shared" si="33"/>
        <v>1.8970189701897018E-2</v>
      </c>
      <c r="CR133" s="27">
        <f t="shared" si="33"/>
        <v>9.7560975609756097E-3</v>
      </c>
      <c r="CS133" s="27">
        <f t="shared" si="33"/>
        <v>2.6041666666666668E-2</v>
      </c>
      <c r="CT133" s="27">
        <f t="shared" si="33"/>
        <v>0.02</v>
      </c>
      <c r="CU133" s="27">
        <f t="shared" si="33"/>
        <v>3.0303030303030304E-2</v>
      </c>
      <c r="CV133" s="27">
        <f t="shared" si="33"/>
        <v>0</v>
      </c>
      <c r="CW133" s="27">
        <f t="shared" si="33"/>
        <v>1.4084507042253521E-2</v>
      </c>
      <c r="CX133" s="27">
        <f t="shared" si="33"/>
        <v>0.02</v>
      </c>
      <c r="CY133" s="27">
        <f t="shared" si="33"/>
        <v>0</v>
      </c>
      <c r="CZ133" s="27">
        <f t="shared" si="33"/>
        <v>0</v>
      </c>
      <c r="DA133" s="27">
        <f t="shared" si="33"/>
        <v>6.6666666666666666E-2</v>
      </c>
      <c r="DB133" s="27">
        <f t="shared" si="33"/>
        <v>0</v>
      </c>
      <c r="DC133" s="27">
        <f t="shared" si="33"/>
        <v>0</v>
      </c>
      <c r="DD133" s="27">
        <f t="shared" si="33"/>
        <v>0</v>
      </c>
      <c r="DE133" s="27" t="e">
        <f t="shared" si="33"/>
        <v>#DIV/0!</v>
      </c>
      <c r="DF133" s="27">
        <f t="shared" si="33"/>
        <v>0</v>
      </c>
      <c r="DG133" s="27">
        <f t="shared" si="33"/>
        <v>7.2395128552097426E-2</v>
      </c>
    </row>
    <row r="154" spans="1:25" x14ac:dyDescent="0.25">
      <c r="M154" t="s">
        <v>444</v>
      </c>
    </row>
    <row r="155" spans="1:25" x14ac:dyDescent="0.25">
      <c r="A155" t="s">
        <v>19</v>
      </c>
    </row>
    <row r="156" spans="1:25" x14ac:dyDescent="0.25">
      <c r="N156" t="s">
        <v>178</v>
      </c>
    </row>
    <row r="157" spans="1:25" x14ac:dyDescent="0.25">
      <c r="A157" t="s">
        <v>345</v>
      </c>
      <c r="D157" t="s">
        <v>179</v>
      </c>
      <c r="E157" t="s">
        <v>180</v>
      </c>
      <c r="F157" t="s">
        <v>181</v>
      </c>
      <c r="G157" t="s">
        <v>182</v>
      </c>
      <c r="H157" t="s">
        <v>123</v>
      </c>
      <c r="I157" t="s">
        <v>124</v>
      </c>
      <c r="J157" t="s">
        <v>183</v>
      </c>
      <c r="K157" t="s">
        <v>184</v>
      </c>
      <c r="L157" t="s">
        <v>185</v>
      </c>
      <c r="M157" t="s">
        <v>186</v>
      </c>
      <c r="N157" t="s">
        <v>187</v>
      </c>
      <c r="O157" t="s">
        <v>188</v>
      </c>
      <c r="P157" t="s">
        <v>189</v>
      </c>
      <c r="Q157" t="s">
        <v>190</v>
      </c>
      <c r="R157" t="s">
        <v>191</v>
      </c>
      <c r="S157" t="s">
        <v>192</v>
      </c>
      <c r="T157" t="s">
        <v>193</v>
      </c>
      <c r="U157" t="s">
        <v>194</v>
      </c>
      <c r="V157" t="s">
        <v>195</v>
      </c>
      <c r="W157" t="s">
        <v>196</v>
      </c>
      <c r="X157" t="s">
        <v>197</v>
      </c>
      <c r="Y157" t="s">
        <v>17</v>
      </c>
    </row>
    <row r="158" spans="1:25" x14ac:dyDescent="0.25">
      <c r="A158" t="s">
        <v>427</v>
      </c>
      <c r="B158" t="s">
        <v>163</v>
      </c>
      <c r="C158" t="s">
        <v>164</v>
      </c>
      <c r="D158">
        <v>14685</v>
      </c>
      <c r="E158">
        <v>14872</v>
      </c>
      <c r="F158">
        <v>15910</v>
      </c>
      <c r="G158">
        <v>15578</v>
      </c>
      <c r="H158">
        <v>15303</v>
      </c>
      <c r="I158">
        <v>13667</v>
      </c>
      <c r="J158">
        <v>9534</v>
      </c>
      <c r="K158">
        <v>6392</v>
      </c>
      <c r="L158">
        <v>4950</v>
      </c>
      <c r="M158">
        <v>3526</v>
      </c>
      <c r="N158">
        <v>2319</v>
      </c>
      <c r="O158">
        <v>1500</v>
      </c>
      <c r="P158">
        <v>1029</v>
      </c>
      <c r="Q158">
        <v>650</v>
      </c>
      <c r="R158">
        <v>537</v>
      </c>
      <c r="S158">
        <v>364</v>
      </c>
      <c r="T158">
        <v>210</v>
      </c>
      <c r="U158">
        <v>76</v>
      </c>
      <c r="V158">
        <v>22</v>
      </c>
      <c r="W158">
        <v>2</v>
      </c>
      <c r="X158">
        <v>3</v>
      </c>
      <c r="Y158">
        <v>121129</v>
      </c>
    </row>
    <row r="159" spans="1:25" x14ac:dyDescent="0.25">
      <c r="C159" t="s">
        <v>165</v>
      </c>
      <c r="D159">
        <v>0</v>
      </c>
      <c r="E159">
        <v>0</v>
      </c>
      <c r="F159">
        <v>0</v>
      </c>
      <c r="G159">
        <v>18</v>
      </c>
      <c r="H159">
        <v>544</v>
      </c>
      <c r="I159">
        <v>3108</v>
      </c>
      <c r="J159">
        <v>8031</v>
      </c>
      <c r="K159">
        <v>11506</v>
      </c>
      <c r="L159">
        <v>13985</v>
      </c>
      <c r="M159">
        <v>14855</v>
      </c>
      <c r="N159">
        <v>13309</v>
      </c>
      <c r="O159">
        <v>11643</v>
      </c>
      <c r="P159">
        <v>10202</v>
      </c>
      <c r="Q159">
        <v>7569</v>
      </c>
      <c r="R159">
        <v>6253</v>
      </c>
      <c r="S159">
        <v>4700</v>
      </c>
      <c r="T159">
        <v>3063</v>
      </c>
      <c r="U159">
        <v>985</v>
      </c>
      <c r="V159">
        <v>192</v>
      </c>
      <c r="W159">
        <v>36</v>
      </c>
      <c r="X159">
        <v>2</v>
      </c>
      <c r="Y159">
        <v>110001</v>
      </c>
    </row>
    <row r="160" spans="1:25" x14ac:dyDescent="0.25">
      <c r="C160" t="s">
        <v>166</v>
      </c>
      <c r="D160">
        <v>0</v>
      </c>
      <c r="E160">
        <v>0</v>
      </c>
      <c r="F160">
        <v>0</v>
      </c>
      <c r="G160">
        <v>11</v>
      </c>
      <c r="H160">
        <v>155</v>
      </c>
      <c r="I160">
        <v>640</v>
      </c>
      <c r="J160">
        <v>736</v>
      </c>
      <c r="K160">
        <v>504</v>
      </c>
      <c r="L160">
        <v>432</v>
      </c>
      <c r="M160">
        <v>274</v>
      </c>
      <c r="N160">
        <v>178</v>
      </c>
      <c r="O160">
        <v>133</v>
      </c>
      <c r="P160">
        <v>71</v>
      </c>
      <c r="Q160">
        <v>59</v>
      </c>
      <c r="R160">
        <v>39</v>
      </c>
      <c r="S160">
        <v>18</v>
      </c>
      <c r="T160">
        <v>10</v>
      </c>
      <c r="U160">
        <v>2</v>
      </c>
      <c r="V160">
        <v>0</v>
      </c>
      <c r="W160">
        <v>0</v>
      </c>
      <c r="X160">
        <v>0</v>
      </c>
      <c r="Y160">
        <v>3262</v>
      </c>
    </row>
    <row r="161" spans="1:25" x14ac:dyDescent="0.25">
      <c r="C161" t="s">
        <v>167</v>
      </c>
      <c r="D161">
        <v>0</v>
      </c>
      <c r="E161">
        <v>0</v>
      </c>
      <c r="F161">
        <v>0</v>
      </c>
      <c r="G161">
        <v>0</v>
      </c>
      <c r="H161">
        <v>2</v>
      </c>
      <c r="I161">
        <v>7</v>
      </c>
      <c r="J161">
        <v>15</v>
      </c>
      <c r="K161">
        <v>53</v>
      </c>
      <c r="L161">
        <v>82</v>
      </c>
      <c r="M161">
        <v>141</v>
      </c>
      <c r="N161">
        <v>213</v>
      </c>
      <c r="O161">
        <v>254</v>
      </c>
      <c r="P161">
        <v>409</v>
      </c>
      <c r="Q161">
        <v>533</v>
      </c>
      <c r="R161">
        <v>707</v>
      </c>
      <c r="S161">
        <v>903</v>
      </c>
      <c r="T161">
        <v>1042</v>
      </c>
      <c r="U161">
        <v>564</v>
      </c>
      <c r="V161">
        <v>208</v>
      </c>
      <c r="W161">
        <v>44</v>
      </c>
      <c r="X161">
        <v>8</v>
      </c>
      <c r="Y161">
        <v>5185</v>
      </c>
    </row>
    <row r="162" spans="1:25" x14ac:dyDescent="0.25">
      <c r="C162" t="s">
        <v>168</v>
      </c>
      <c r="D162">
        <v>0</v>
      </c>
      <c r="E162">
        <v>0</v>
      </c>
      <c r="F162">
        <v>0</v>
      </c>
      <c r="G162">
        <v>0</v>
      </c>
      <c r="H162">
        <v>2</v>
      </c>
      <c r="I162">
        <v>7</v>
      </c>
      <c r="J162">
        <v>7</v>
      </c>
      <c r="K162">
        <v>11</v>
      </c>
      <c r="L162">
        <v>11</v>
      </c>
      <c r="M162">
        <v>20</v>
      </c>
      <c r="N162">
        <v>13</v>
      </c>
      <c r="O162">
        <v>15</v>
      </c>
      <c r="P162">
        <v>16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102</v>
      </c>
    </row>
    <row r="163" spans="1:25" x14ac:dyDescent="0.25">
      <c r="C163" t="s">
        <v>169</v>
      </c>
      <c r="D163">
        <v>0</v>
      </c>
      <c r="E163">
        <v>0</v>
      </c>
      <c r="F163">
        <v>0</v>
      </c>
      <c r="G163">
        <v>4</v>
      </c>
      <c r="H163">
        <v>21</v>
      </c>
      <c r="I163">
        <v>179</v>
      </c>
      <c r="J163">
        <v>585</v>
      </c>
      <c r="K163">
        <v>1322</v>
      </c>
      <c r="L163">
        <v>2054</v>
      </c>
      <c r="M163">
        <v>2621</v>
      </c>
      <c r="N163">
        <v>2541</v>
      </c>
      <c r="O163">
        <v>1991</v>
      </c>
      <c r="P163">
        <v>1375</v>
      </c>
      <c r="Q163">
        <v>900</v>
      </c>
      <c r="R163">
        <v>528</v>
      </c>
      <c r="S163">
        <v>256</v>
      </c>
      <c r="T163">
        <v>151</v>
      </c>
      <c r="U163">
        <v>27</v>
      </c>
      <c r="V163">
        <v>10</v>
      </c>
      <c r="W163">
        <v>3</v>
      </c>
      <c r="X163">
        <v>1</v>
      </c>
      <c r="Y163">
        <v>14569</v>
      </c>
    </row>
    <row r="164" spans="1:25" x14ac:dyDescent="0.25">
      <c r="C164" t="s">
        <v>170</v>
      </c>
      <c r="D164">
        <v>0</v>
      </c>
      <c r="E164">
        <v>0</v>
      </c>
      <c r="F164">
        <v>0</v>
      </c>
      <c r="G164">
        <v>0</v>
      </c>
      <c r="H164">
        <v>3</v>
      </c>
      <c r="I164">
        <v>23</v>
      </c>
      <c r="J164">
        <v>25</v>
      </c>
      <c r="K164">
        <v>71</v>
      </c>
      <c r="L164">
        <v>89</v>
      </c>
      <c r="M164">
        <v>85</v>
      </c>
      <c r="N164">
        <v>84</v>
      </c>
      <c r="O164">
        <v>45</v>
      </c>
      <c r="P164">
        <v>48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473</v>
      </c>
    </row>
    <row r="165" spans="1:25" x14ac:dyDescent="0.25">
      <c r="B165" t="s">
        <v>17</v>
      </c>
      <c r="D165">
        <v>14685</v>
      </c>
      <c r="E165">
        <v>14872</v>
      </c>
      <c r="F165">
        <v>15910</v>
      </c>
      <c r="G165">
        <v>15611</v>
      </c>
      <c r="H165">
        <v>16030</v>
      </c>
      <c r="I165">
        <v>17631</v>
      </c>
      <c r="J165">
        <v>18933</v>
      </c>
      <c r="K165">
        <v>19859</v>
      </c>
      <c r="L165">
        <v>21603</v>
      </c>
      <c r="M165">
        <v>21522</v>
      </c>
      <c r="N165">
        <v>18657</v>
      </c>
      <c r="O165">
        <v>15581</v>
      </c>
      <c r="P165">
        <v>13150</v>
      </c>
      <c r="Q165">
        <v>9711</v>
      </c>
      <c r="R165">
        <v>8064</v>
      </c>
      <c r="S165">
        <v>6241</v>
      </c>
      <c r="T165">
        <v>4476</v>
      </c>
      <c r="U165">
        <v>1654</v>
      </c>
      <c r="V165">
        <v>432</v>
      </c>
      <c r="W165">
        <v>85</v>
      </c>
      <c r="X165">
        <v>14</v>
      </c>
      <c r="Y165">
        <v>254721</v>
      </c>
    </row>
    <row r="166" spans="1:25" x14ac:dyDescent="0.25">
      <c r="A166" t="s">
        <v>428</v>
      </c>
      <c r="B166" t="s">
        <v>163</v>
      </c>
      <c r="C166" t="s">
        <v>164</v>
      </c>
      <c r="D166">
        <v>14209</v>
      </c>
      <c r="E166">
        <v>13949</v>
      </c>
      <c r="F166">
        <v>15012</v>
      </c>
      <c r="G166">
        <v>14832</v>
      </c>
      <c r="H166">
        <v>13474</v>
      </c>
      <c r="I166">
        <v>11049</v>
      </c>
      <c r="J166">
        <v>7081</v>
      </c>
      <c r="K166">
        <v>4464</v>
      </c>
      <c r="L166">
        <v>3221</v>
      </c>
      <c r="M166">
        <v>2371</v>
      </c>
      <c r="N166">
        <v>1659</v>
      </c>
      <c r="O166">
        <v>1119</v>
      </c>
      <c r="P166">
        <v>768</v>
      </c>
      <c r="Q166">
        <v>594</v>
      </c>
      <c r="R166">
        <v>541</v>
      </c>
      <c r="S166">
        <v>522</v>
      </c>
      <c r="T166">
        <v>496</v>
      </c>
      <c r="U166">
        <v>353</v>
      </c>
      <c r="V166">
        <v>128</v>
      </c>
      <c r="W166">
        <v>39</v>
      </c>
      <c r="X166">
        <v>2</v>
      </c>
      <c r="Y166">
        <v>105883</v>
      </c>
    </row>
    <row r="167" spans="1:25" x14ac:dyDescent="0.25">
      <c r="C167" t="s">
        <v>165</v>
      </c>
      <c r="D167">
        <v>0</v>
      </c>
      <c r="E167">
        <v>0</v>
      </c>
      <c r="F167">
        <v>0</v>
      </c>
      <c r="G167">
        <v>68</v>
      </c>
      <c r="H167">
        <v>1310</v>
      </c>
      <c r="I167">
        <v>5345</v>
      </c>
      <c r="J167">
        <v>10302</v>
      </c>
      <c r="K167">
        <v>12761</v>
      </c>
      <c r="L167">
        <v>14195</v>
      </c>
      <c r="M167">
        <v>13798</v>
      </c>
      <c r="N167">
        <v>12268</v>
      </c>
      <c r="O167">
        <v>10357</v>
      </c>
      <c r="P167">
        <v>8791</v>
      </c>
      <c r="Q167">
        <v>6331</v>
      </c>
      <c r="R167">
        <v>5100</v>
      </c>
      <c r="S167">
        <v>3520</v>
      </c>
      <c r="T167">
        <v>1882</v>
      </c>
      <c r="U167">
        <v>496</v>
      </c>
      <c r="V167">
        <v>80</v>
      </c>
      <c r="W167">
        <v>8</v>
      </c>
      <c r="X167">
        <v>0</v>
      </c>
      <c r="Y167">
        <v>106612</v>
      </c>
    </row>
    <row r="168" spans="1:25" x14ac:dyDescent="0.25">
      <c r="C168" t="s">
        <v>166</v>
      </c>
      <c r="D168">
        <v>0</v>
      </c>
      <c r="E168">
        <v>0</v>
      </c>
      <c r="F168">
        <v>0</v>
      </c>
      <c r="G168">
        <v>15</v>
      </c>
      <c r="H168">
        <v>296</v>
      </c>
      <c r="I168">
        <v>792</v>
      </c>
      <c r="J168">
        <v>708</v>
      </c>
      <c r="K168">
        <v>421</v>
      </c>
      <c r="L168">
        <v>288</v>
      </c>
      <c r="M168">
        <v>203</v>
      </c>
      <c r="N168">
        <v>149</v>
      </c>
      <c r="O168">
        <v>96</v>
      </c>
      <c r="P168">
        <v>64</v>
      </c>
      <c r="Q168">
        <v>23</v>
      </c>
      <c r="R168">
        <v>29</v>
      </c>
      <c r="S168">
        <v>9</v>
      </c>
      <c r="T168">
        <v>6</v>
      </c>
      <c r="U168">
        <v>3</v>
      </c>
      <c r="V168">
        <v>0</v>
      </c>
      <c r="W168">
        <v>0</v>
      </c>
      <c r="X168">
        <v>0</v>
      </c>
      <c r="Y168">
        <v>3102</v>
      </c>
    </row>
    <row r="169" spans="1:25" x14ac:dyDescent="0.25">
      <c r="C169" t="s">
        <v>167</v>
      </c>
      <c r="D169">
        <v>0</v>
      </c>
      <c r="E169">
        <v>0</v>
      </c>
      <c r="F169">
        <v>0</v>
      </c>
      <c r="G169">
        <v>1</v>
      </c>
      <c r="H169">
        <v>7</v>
      </c>
      <c r="I169">
        <v>16</v>
      </c>
      <c r="J169">
        <v>59</v>
      </c>
      <c r="K169">
        <v>128</v>
      </c>
      <c r="L169">
        <v>316</v>
      </c>
      <c r="M169">
        <v>512</v>
      </c>
      <c r="N169">
        <v>778</v>
      </c>
      <c r="O169">
        <v>1139</v>
      </c>
      <c r="P169">
        <v>1601</v>
      </c>
      <c r="Q169">
        <v>2117</v>
      </c>
      <c r="R169">
        <v>3174</v>
      </c>
      <c r="S169">
        <v>3878</v>
      </c>
      <c r="T169">
        <v>4416</v>
      </c>
      <c r="U169">
        <v>3158</v>
      </c>
      <c r="V169">
        <v>1166</v>
      </c>
      <c r="W169">
        <v>338</v>
      </c>
      <c r="X169">
        <v>50</v>
      </c>
      <c r="Y169">
        <v>22854</v>
      </c>
    </row>
    <row r="170" spans="1:25" x14ac:dyDescent="0.25">
      <c r="C170" t="s">
        <v>168</v>
      </c>
      <c r="D170">
        <v>0</v>
      </c>
      <c r="E170">
        <v>0</v>
      </c>
      <c r="F170">
        <v>0</v>
      </c>
      <c r="G170">
        <v>0</v>
      </c>
      <c r="H170">
        <v>2</v>
      </c>
      <c r="I170">
        <v>7</v>
      </c>
      <c r="J170">
        <v>5</v>
      </c>
      <c r="K170">
        <v>11</v>
      </c>
      <c r="L170">
        <v>18</v>
      </c>
      <c r="M170">
        <v>10</v>
      </c>
      <c r="N170">
        <v>17</v>
      </c>
      <c r="O170">
        <v>15</v>
      </c>
      <c r="P170">
        <v>18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103</v>
      </c>
    </row>
    <row r="171" spans="1:25" x14ac:dyDescent="0.25">
      <c r="C171" t="s">
        <v>169</v>
      </c>
      <c r="D171">
        <v>0</v>
      </c>
      <c r="E171">
        <v>0</v>
      </c>
      <c r="F171">
        <v>0</v>
      </c>
      <c r="G171">
        <v>8</v>
      </c>
      <c r="H171">
        <v>68</v>
      </c>
      <c r="I171">
        <v>382</v>
      </c>
      <c r="J171">
        <v>1038</v>
      </c>
      <c r="K171">
        <v>1845</v>
      </c>
      <c r="L171">
        <v>2728</v>
      </c>
      <c r="M171">
        <v>3164</v>
      </c>
      <c r="N171">
        <v>2776</v>
      </c>
      <c r="O171">
        <v>2143</v>
      </c>
      <c r="P171">
        <v>1512</v>
      </c>
      <c r="Q171">
        <v>1033</v>
      </c>
      <c r="R171">
        <v>691</v>
      </c>
      <c r="S171">
        <v>362</v>
      </c>
      <c r="T171">
        <v>224</v>
      </c>
      <c r="U171">
        <v>92</v>
      </c>
      <c r="V171">
        <v>26</v>
      </c>
      <c r="W171">
        <v>6</v>
      </c>
      <c r="X171">
        <v>1</v>
      </c>
      <c r="Y171">
        <v>18099</v>
      </c>
    </row>
    <row r="172" spans="1:25" x14ac:dyDescent="0.25">
      <c r="C172" t="s">
        <v>170</v>
      </c>
      <c r="D172">
        <v>0</v>
      </c>
      <c r="E172">
        <v>0</v>
      </c>
      <c r="F172">
        <v>0</v>
      </c>
      <c r="G172">
        <v>0</v>
      </c>
      <c r="H172">
        <v>7</v>
      </c>
      <c r="I172">
        <v>25</v>
      </c>
      <c r="J172">
        <v>64</v>
      </c>
      <c r="K172">
        <v>79</v>
      </c>
      <c r="L172">
        <v>88</v>
      </c>
      <c r="M172">
        <v>93</v>
      </c>
      <c r="N172">
        <v>82</v>
      </c>
      <c r="O172">
        <v>45</v>
      </c>
      <c r="P172">
        <v>36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519</v>
      </c>
    </row>
    <row r="173" spans="1:25" x14ac:dyDescent="0.25">
      <c r="B173" t="s">
        <v>17</v>
      </c>
      <c r="D173">
        <v>14209</v>
      </c>
      <c r="E173">
        <v>13949</v>
      </c>
      <c r="F173">
        <v>15012</v>
      </c>
      <c r="G173">
        <v>14924</v>
      </c>
      <c r="H173">
        <v>15164</v>
      </c>
      <c r="I173">
        <v>17616</v>
      </c>
      <c r="J173">
        <v>19257</v>
      </c>
      <c r="K173">
        <v>19709</v>
      </c>
      <c r="L173">
        <v>20854</v>
      </c>
      <c r="M173">
        <v>20151</v>
      </c>
      <c r="N173">
        <v>17729</v>
      </c>
      <c r="O173">
        <v>14914</v>
      </c>
      <c r="P173">
        <v>12790</v>
      </c>
      <c r="Q173">
        <v>10098</v>
      </c>
      <c r="R173">
        <v>9535</v>
      </c>
      <c r="S173">
        <v>8291</v>
      </c>
      <c r="T173">
        <v>7024</v>
      </c>
      <c r="U173">
        <v>4102</v>
      </c>
      <c r="V173">
        <v>1400</v>
      </c>
      <c r="W173">
        <v>391</v>
      </c>
      <c r="X173">
        <v>53</v>
      </c>
      <c r="Y173">
        <v>257172</v>
      </c>
    </row>
    <row r="175" spans="1:25" x14ac:dyDescent="0.25">
      <c r="D175" t="s">
        <v>511</v>
      </c>
      <c r="E175" s="41">
        <v>41522</v>
      </c>
    </row>
    <row r="176" spans="1:25" x14ac:dyDescent="0.25">
      <c r="M176" t="s">
        <v>444</v>
      </c>
    </row>
    <row r="177" spans="1:25" x14ac:dyDescent="0.25">
      <c r="A177" t="s">
        <v>19</v>
      </c>
    </row>
    <row r="178" spans="1:25" x14ac:dyDescent="0.25">
      <c r="N178" t="s">
        <v>178</v>
      </c>
    </row>
    <row r="179" spans="1:25" x14ac:dyDescent="0.25">
      <c r="A179" t="s">
        <v>345</v>
      </c>
      <c r="D179" s="14" t="s">
        <v>512</v>
      </c>
      <c r="E179" s="14" t="s">
        <v>513</v>
      </c>
      <c r="F179" s="14" t="s">
        <v>514</v>
      </c>
      <c r="G179" s="14" t="s">
        <v>515</v>
      </c>
      <c r="H179" s="14" t="s">
        <v>516</v>
      </c>
      <c r="I179" s="14" t="s">
        <v>517</v>
      </c>
      <c r="J179" s="14" t="s">
        <v>518</v>
      </c>
      <c r="K179" s="14" t="s">
        <v>519</v>
      </c>
      <c r="L179" s="14" t="s">
        <v>520</v>
      </c>
      <c r="M179" s="14" t="s">
        <v>521</v>
      </c>
      <c r="N179" s="14" t="s">
        <v>522</v>
      </c>
      <c r="O179" s="14" t="s">
        <v>523</v>
      </c>
      <c r="P179" s="14" t="s">
        <v>524</v>
      </c>
      <c r="Q179" s="14" t="s">
        <v>525</v>
      </c>
      <c r="R179" s="14" t="s">
        <v>526</v>
      </c>
      <c r="S179" s="14" t="s">
        <v>527</v>
      </c>
      <c r="T179" s="14" t="s">
        <v>528</v>
      </c>
      <c r="U179" s="14" t="s">
        <v>529</v>
      </c>
      <c r="V179" s="14" t="s">
        <v>530</v>
      </c>
      <c r="W179" s="14" t="s">
        <v>531</v>
      </c>
      <c r="X179" s="14" t="s">
        <v>532</v>
      </c>
      <c r="Y179" s="14" t="s">
        <v>17</v>
      </c>
    </row>
    <row r="180" spans="1:25" x14ac:dyDescent="0.25">
      <c r="A180" t="s">
        <v>427</v>
      </c>
      <c r="B180" t="s">
        <v>164</v>
      </c>
      <c r="C180" t="s">
        <v>171</v>
      </c>
      <c r="D180">
        <v>14685</v>
      </c>
      <c r="E180">
        <v>14872</v>
      </c>
      <c r="F180">
        <v>15910</v>
      </c>
      <c r="G180">
        <v>15578</v>
      </c>
      <c r="H180">
        <v>15303</v>
      </c>
      <c r="I180">
        <v>13667</v>
      </c>
      <c r="J180">
        <v>9534</v>
      </c>
      <c r="K180">
        <v>6392</v>
      </c>
      <c r="L180">
        <v>4950</v>
      </c>
      <c r="M180">
        <v>3526</v>
      </c>
      <c r="N180">
        <v>2319</v>
      </c>
      <c r="O180">
        <v>1500</v>
      </c>
      <c r="P180">
        <v>1029</v>
      </c>
      <c r="Q180">
        <v>650</v>
      </c>
      <c r="R180">
        <v>537</v>
      </c>
      <c r="S180">
        <v>364</v>
      </c>
      <c r="T180">
        <v>210</v>
      </c>
      <c r="U180">
        <v>76</v>
      </c>
      <c r="V180">
        <v>22</v>
      </c>
      <c r="W180">
        <v>2</v>
      </c>
      <c r="X180">
        <v>3</v>
      </c>
      <c r="Y180">
        <v>121129</v>
      </c>
    </row>
    <row r="181" spans="1:25" x14ac:dyDescent="0.25">
      <c r="B181" t="s">
        <v>537</v>
      </c>
      <c r="C181" t="s">
        <v>467</v>
      </c>
      <c r="D181">
        <f>D159+D160</f>
        <v>0</v>
      </c>
      <c r="E181">
        <f t="shared" ref="E181:Y181" si="36">E159+E160</f>
        <v>0</v>
      </c>
      <c r="F181">
        <f t="shared" si="36"/>
        <v>0</v>
      </c>
      <c r="G181">
        <f t="shared" si="36"/>
        <v>29</v>
      </c>
      <c r="H181">
        <f t="shared" si="36"/>
        <v>699</v>
      </c>
      <c r="I181">
        <f t="shared" si="36"/>
        <v>3748</v>
      </c>
      <c r="J181">
        <f t="shared" si="36"/>
        <v>8767</v>
      </c>
      <c r="K181">
        <f t="shared" si="36"/>
        <v>12010</v>
      </c>
      <c r="L181">
        <f t="shared" si="36"/>
        <v>14417</v>
      </c>
      <c r="M181">
        <f t="shared" si="36"/>
        <v>15129</v>
      </c>
      <c r="N181">
        <f t="shared" si="36"/>
        <v>13487</v>
      </c>
      <c r="O181">
        <f t="shared" si="36"/>
        <v>11776</v>
      </c>
      <c r="P181">
        <f t="shared" si="36"/>
        <v>10273</v>
      </c>
      <c r="Q181">
        <f t="shared" si="36"/>
        <v>7628</v>
      </c>
      <c r="R181">
        <f t="shared" si="36"/>
        <v>6292</v>
      </c>
      <c r="S181">
        <f t="shared" si="36"/>
        <v>4718</v>
      </c>
      <c r="T181">
        <f t="shared" si="36"/>
        <v>3073</v>
      </c>
      <c r="U181">
        <f t="shared" si="36"/>
        <v>987</v>
      </c>
      <c r="V181">
        <f t="shared" si="36"/>
        <v>192</v>
      </c>
      <c r="W181">
        <f t="shared" si="36"/>
        <v>36</v>
      </c>
      <c r="X181">
        <f t="shared" si="36"/>
        <v>2</v>
      </c>
      <c r="Y181">
        <f t="shared" si="36"/>
        <v>113263</v>
      </c>
    </row>
    <row r="182" spans="1:25" x14ac:dyDescent="0.25">
      <c r="B182" t="s">
        <v>538</v>
      </c>
      <c r="C182" t="s">
        <v>469</v>
      </c>
      <c r="D182">
        <f>D161+D162</f>
        <v>0</v>
      </c>
      <c r="E182">
        <f t="shared" ref="E182:Y182" si="37">E161+E162</f>
        <v>0</v>
      </c>
      <c r="F182">
        <f t="shared" si="37"/>
        <v>0</v>
      </c>
      <c r="G182">
        <f t="shared" si="37"/>
        <v>0</v>
      </c>
      <c r="H182">
        <f t="shared" si="37"/>
        <v>4</v>
      </c>
      <c r="I182">
        <f t="shared" si="37"/>
        <v>14</v>
      </c>
      <c r="J182">
        <f t="shared" si="37"/>
        <v>22</v>
      </c>
      <c r="K182">
        <f t="shared" si="37"/>
        <v>64</v>
      </c>
      <c r="L182">
        <f t="shared" si="37"/>
        <v>93</v>
      </c>
      <c r="M182">
        <f t="shared" si="37"/>
        <v>161</v>
      </c>
      <c r="N182">
        <f t="shared" si="37"/>
        <v>226</v>
      </c>
      <c r="O182">
        <f t="shared" si="37"/>
        <v>269</v>
      </c>
      <c r="P182">
        <f t="shared" si="37"/>
        <v>425</v>
      </c>
      <c r="Q182">
        <f t="shared" si="37"/>
        <v>533</v>
      </c>
      <c r="R182">
        <f t="shared" si="37"/>
        <v>707</v>
      </c>
      <c r="S182">
        <f t="shared" si="37"/>
        <v>903</v>
      </c>
      <c r="T182">
        <f t="shared" si="37"/>
        <v>1042</v>
      </c>
      <c r="U182">
        <f t="shared" si="37"/>
        <v>564</v>
      </c>
      <c r="V182">
        <f t="shared" si="37"/>
        <v>208</v>
      </c>
      <c r="W182">
        <f t="shared" si="37"/>
        <v>44</v>
      </c>
      <c r="X182">
        <f t="shared" si="37"/>
        <v>8</v>
      </c>
      <c r="Y182">
        <f t="shared" si="37"/>
        <v>5287</v>
      </c>
    </row>
    <row r="183" spans="1:25" x14ac:dyDescent="0.25">
      <c r="B183" t="s">
        <v>539</v>
      </c>
      <c r="C183" t="s">
        <v>468</v>
      </c>
      <c r="D183">
        <f>D163+D164</f>
        <v>0</v>
      </c>
      <c r="E183">
        <f t="shared" ref="E183:Y183" si="38">E163+E164</f>
        <v>0</v>
      </c>
      <c r="F183">
        <f t="shared" si="38"/>
        <v>0</v>
      </c>
      <c r="G183">
        <f t="shared" si="38"/>
        <v>4</v>
      </c>
      <c r="H183">
        <f t="shared" si="38"/>
        <v>24</v>
      </c>
      <c r="I183">
        <f t="shared" si="38"/>
        <v>202</v>
      </c>
      <c r="J183">
        <f t="shared" si="38"/>
        <v>610</v>
      </c>
      <c r="K183">
        <f t="shared" si="38"/>
        <v>1393</v>
      </c>
      <c r="L183">
        <f t="shared" si="38"/>
        <v>2143</v>
      </c>
      <c r="M183">
        <f t="shared" si="38"/>
        <v>2706</v>
      </c>
      <c r="N183">
        <f t="shared" si="38"/>
        <v>2625</v>
      </c>
      <c r="O183">
        <f t="shared" si="38"/>
        <v>2036</v>
      </c>
      <c r="P183">
        <f t="shared" si="38"/>
        <v>1423</v>
      </c>
      <c r="Q183">
        <f t="shared" si="38"/>
        <v>900</v>
      </c>
      <c r="R183">
        <f t="shared" si="38"/>
        <v>528</v>
      </c>
      <c r="S183">
        <f t="shared" si="38"/>
        <v>256</v>
      </c>
      <c r="T183">
        <f t="shared" si="38"/>
        <v>151</v>
      </c>
      <c r="U183">
        <f t="shared" si="38"/>
        <v>27</v>
      </c>
      <c r="V183">
        <f t="shared" si="38"/>
        <v>10</v>
      </c>
      <c r="W183">
        <f t="shared" si="38"/>
        <v>3</v>
      </c>
      <c r="X183">
        <f t="shared" si="38"/>
        <v>1</v>
      </c>
      <c r="Y183">
        <f t="shared" si="38"/>
        <v>15042</v>
      </c>
    </row>
    <row r="184" spans="1:25" x14ac:dyDescent="0.25">
      <c r="D184">
        <v>14685</v>
      </c>
      <c r="E184">
        <v>14872</v>
      </c>
      <c r="F184">
        <v>15910</v>
      </c>
      <c r="G184">
        <v>15611</v>
      </c>
      <c r="H184">
        <v>16030</v>
      </c>
      <c r="I184">
        <v>17631</v>
      </c>
      <c r="J184">
        <v>18933</v>
      </c>
      <c r="K184">
        <v>19859</v>
      </c>
      <c r="L184">
        <v>21603</v>
      </c>
      <c r="M184">
        <v>21522</v>
      </c>
      <c r="N184">
        <v>18657</v>
      </c>
      <c r="O184">
        <v>15581</v>
      </c>
      <c r="P184">
        <v>13150</v>
      </c>
      <c r="Q184">
        <v>9711</v>
      </c>
      <c r="R184">
        <v>8064</v>
      </c>
      <c r="S184">
        <v>6241</v>
      </c>
      <c r="T184">
        <v>4476</v>
      </c>
      <c r="U184">
        <v>1654</v>
      </c>
      <c r="V184">
        <v>432</v>
      </c>
      <c r="W184">
        <v>85</v>
      </c>
      <c r="X184">
        <v>14</v>
      </c>
      <c r="Y184">
        <v>254721</v>
      </c>
    </row>
    <row r="185" spans="1:25" x14ac:dyDescent="0.25">
      <c r="A185" t="s">
        <v>428</v>
      </c>
      <c r="B185" t="s">
        <v>164</v>
      </c>
      <c r="C185" t="s">
        <v>171</v>
      </c>
      <c r="D185">
        <v>14209</v>
      </c>
      <c r="E185">
        <v>13949</v>
      </c>
      <c r="F185">
        <v>15012</v>
      </c>
      <c r="G185">
        <v>14832</v>
      </c>
      <c r="H185">
        <v>13474</v>
      </c>
      <c r="I185">
        <v>11049</v>
      </c>
      <c r="J185">
        <v>7081</v>
      </c>
      <c r="K185">
        <v>4464</v>
      </c>
      <c r="L185">
        <v>3221</v>
      </c>
      <c r="M185">
        <v>2371</v>
      </c>
      <c r="N185">
        <v>1659</v>
      </c>
      <c r="O185">
        <v>1119</v>
      </c>
      <c r="P185">
        <v>768</v>
      </c>
      <c r="Q185">
        <v>594</v>
      </c>
      <c r="R185">
        <v>541</v>
      </c>
      <c r="S185">
        <v>522</v>
      </c>
      <c r="T185">
        <v>496</v>
      </c>
      <c r="U185">
        <v>353</v>
      </c>
      <c r="V185">
        <v>128</v>
      </c>
      <c r="W185">
        <v>39</v>
      </c>
      <c r="X185">
        <v>2</v>
      </c>
      <c r="Y185">
        <v>105883</v>
      </c>
    </row>
    <row r="186" spans="1:25" x14ac:dyDescent="0.25">
      <c r="B186" t="s">
        <v>533</v>
      </c>
      <c r="C186" t="s">
        <v>467</v>
      </c>
      <c r="D186">
        <f>D167+D168</f>
        <v>0</v>
      </c>
      <c r="E186">
        <f t="shared" ref="E186:Y186" si="39">E167+E168</f>
        <v>0</v>
      </c>
      <c r="F186">
        <f t="shared" si="39"/>
        <v>0</v>
      </c>
      <c r="G186">
        <f t="shared" si="39"/>
        <v>83</v>
      </c>
      <c r="H186">
        <f t="shared" si="39"/>
        <v>1606</v>
      </c>
      <c r="I186">
        <f t="shared" si="39"/>
        <v>6137</v>
      </c>
      <c r="J186">
        <f t="shared" si="39"/>
        <v>11010</v>
      </c>
      <c r="K186">
        <f t="shared" si="39"/>
        <v>13182</v>
      </c>
      <c r="L186">
        <f t="shared" si="39"/>
        <v>14483</v>
      </c>
      <c r="M186">
        <f t="shared" si="39"/>
        <v>14001</v>
      </c>
      <c r="N186">
        <f t="shared" si="39"/>
        <v>12417</v>
      </c>
      <c r="O186">
        <f t="shared" si="39"/>
        <v>10453</v>
      </c>
      <c r="P186">
        <f t="shared" si="39"/>
        <v>8855</v>
      </c>
      <c r="Q186">
        <f t="shared" si="39"/>
        <v>6354</v>
      </c>
      <c r="R186">
        <f t="shared" si="39"/>
        <v>5129</v>
      </c>
      <c r="S186">
        <f t="shared" si="39"/>
        <v>3529</v>
      </c>
      <c r="T186">
        <f t="shared" si="39"/>
        <v>1888</v>
      </c>
      <c r="U186">
        <f t="shared" si="39"/>
        <v>499</v>
      </c>
      <c r="V186">
        <f t="shared" si="39"/>
        <v>80</v>
      </c>
      <c r="W186">
        <f t="shared" si="39"/>
        <v>8</v>
      </c>
      <c r="X186">
        <f t="shared" si="39"/>
        <v>0</v>
      </c>
      <c r="Y186">
        <f t="shared" si="39"/>
        <v>109714</v>
      </c>
    </row>
    <row r="187" spans="1:25" x14ac:dyDescent="0.25">
      <c r="B187" t="s">
        <v>536</v>
      </c>
      <c r="C187" t="s">
        <v>469</v>
      </c>
      <c r="D187">
        <f>D169+D170</f>
        <v>0</v>
      </c>
      <c r="E187">
        <f t="shared" ref="E187:Y187" si="40">E169+E170</f>
        <v>0</v>
      </c>
      <c r="F187">
        <f t="shared" si="40"/>
        <v>0</v>
      </c>
      <c r="G187">
        <f t="shared" si="40"/>
        <v>1</v>
      </c>
      <c r="H187">
        <f t="shared" si="40"/>
        <v>9</v>
      </c>
      <c r="I187">
        <f t="shared" si="40"/>
        <v>23</v>
      </c>
      <c r="J187">
        <f t="shared" si="40"/>
        <v>64</v>
      </c>
      <c r="K187">
        <f t="shared" si="40"/>
        <v>139</v>
      </c>
      <c r="L187">
        <f t="shared" si="40"/>
        <v>334</v>
      </c>
      <c r="M187">
        <f t="shared" si="40"/>
        <v>522</v>
      </c>
      <c r="N187">
        <f t="shared" si="40"/>
        <v>795</v>
      </c>
      <c r="O187">
        <f t="shared" si="40"/>
        <v>1154</v>
      </c>
      <c r="P187">
        <f t="shared" si="40"/>
        <v>1619</v>
      </c>
      <c r="Q187">
        <f t="shared" si="40"/>
        <v>2117</v>
      </c>
      <c r="R187">
        <f t="shared" si="40"/>
        <v>3174</v>
      </c>
      <c r="S187">
        <f t="shared" si="40"/>
        <v>3878</v>
      </c>
      <c r="T187">
        <f t="shared" si="40"/>
        <v>4416</v>
      </c>
      <c r="U187">
        <f t="shared" si="40"/>
        <v>3158</v>
      </c>
      <c r="V187">
        <f t="shared" si="40"/>
        <v>1166</v>
      </c>
      <c r="W187">
        <f t="shared" si="40"/>
        <v>338</v>
      </c>
      <c r="X187">
        <f t="shared" si="40"/>
        <v>50</v>
      </c>
      <c r="Y187">
        <f t="shared" si="40"/>
        <v>22957</v>
      </c>
    </row>
    <row r="188" spans="1:25" x14ac:dyDescent="0.25">
      <c r="B188" t="s">
        <v>535</v>
      </c>
      <c r="C188" t="s">
        <v>468</v>
      </c>
      <c r="D188">
        <f>D171+D172</f>
        <v>0</v>
      </c>
      <c r="E188">
        <f t="shared" ref="E188:Y188" si="41">E171+E172</f>
        <v>0</v>
      </c>
      <c r="F188">
        <f t="shared" si="41"/>
        <v>0</v>
      </c>
      <c r="G188">
        <f t="shared" si="41"/>
        <v>8</v>
      </c>
      <c r="H188">
        <f t="shared" si="41"/>
        <v>75</v>
      </c>
      <c r="I188">
        <f t="shared" si="41"/>
        <v>407</v>
      </c>
      <c r="J188">
        <f t="shared" si="41"/>
        <v>1102</v>
      </c>
      <c r="K188">
        <f t="shared" si="41"/>
        <v>1924</v>
      </c>
      <c r="L188">
        <f t="shared" si="41"/>
        <v>2816</v>
      </c>
      <c r="M188">
        <f t="shared" si="41"/>
        <v>3257</v>
      </c>
      <c r="N188">
        <f t="shared" si="41"/>
        <v>2858</v>
      </c>
      <c r="O188">
        <f t="shared" si="41"/>
        <v>2188</v>
      </c>
      <c r="P188">
        <f t="shared" si="41"/>
        <v>1548</v>
      </c>
      <c r="Q188">
        <f t="shared" si="41"/>
        <v>1033</v>
      </c>
      <c r="R188">
        <f t="shared" si="41"/>
        <v>691</v>
      </c>
      <c r="S188">
        <f t="shared" si="41"/>
        <v>362</v>
      </c>
      <c r="T188">
        <f t="shared" si="41"/>
        <v>224</v>
      </c>
      <c r="U188">
        <f t="shared" si="41"/>
        <v>92</v>
      </c>
      <c r="V188">
        <f t="shared" si="41"/>
        <v>26</v>
      </c>
      <c r="W188">
        <f t="shared" si="41"/>
        <v>6</v>
      </c>
      <c r="X188">
        <f t="shared" si="41"/>
        <v>1</v>
      </c>
      <c r="Y188">
        <f t="shared" si="41"/>
        <v>18618</v>
      </c>
    </row>
    <row r="189" spans="1:25" x14ac:dyDescent="0.25">
      <c r="B189" t="s">
        <v>17</v>
      </c>
      <c r="D189">
        <v>14209</v>
      </c>
      <c r="E189">
        <v>13949</v>
      </c>
      <c r="F189">
        <v>15012</v>
      </c>
      <c r="G189">
        <v>14924</v>
      </c>
      <c r="H189">
        <v>15164</v>
      </c>
      <c r="I189">
        <v>17616</v>
      </c>
      <c r="J189">
        <v>19257</v>
      </c>
      <c r="K189">
        <v>19709</v>
      </c>
      <c r="L189">
        <v>20854</v>
      </c>
      <c r="M189">
        <v>20151</v>
      </c>
      <c r="N189">
        <v>17729</v>
      </c>
      <c r="O189">
        <v>14914</v>
      </c>
      <c r="P189">
        <v>12790</v>
      </c>
      <c r="Q189">
        <v>10098</v>
      </c>
      <c r="R189">
        <v>9535</v>
      </c>
      <c r="S189">
        <v>8291</v>
      </c>
      <c r="T189">
        <v>7024</v>
      </c>
      <c r="U189">
        <v>4102</v>
      </c>
      <c r="V189">
        <v>1400</v>
      </c>
      <c r="W189">
        <v>391</v>
      </c>
      <c r="X189">
        <v>53</v>
      </c>
      <c r="Y189">
        <v>257172</v>
      </c>
    </row>
    <row r="192" spans="1:25" x14ac:dyDescent="0.25">
      <c r="A192" t="s">
        <v>345</v>
      </c>
      <c r="D192" t="s">
        <v>179</v>
      </c>
      <c r="E192" t="s">
        <v>180</v>
      </c>
      <c r="F192" t="s">
        <v>181</v>
      </c>
      <c r="G192" t="s">
        <v>182</v>
      </c>
      <c r="H192" t="s">
        <v>123</v>
      </c>
      <c r="I192" t="s">
        <v>124</v>
      </c>
      <c r="J192" t="s">
        <v>183</v>
      </c>
      <c r="K192" t="s">
        <v>184</v>
      </c>
      <c r="L192" t="s">
        <v>185</v>
      </c>
      <c r="M192" t="s">
        <v>186</v>
      </c>
      <c r="N192" t="s">
        <v>187</v>
      </c>
      <c r="O192" t="s">
        <v>188</v>
      </c>
      <c r="P192" t="s">
        <v>189</v>
      </c>
      <c r="Q192" t="s">
        <v>190</v>
      </c>
      <c r="R192" t="s">
        <v>191</v>
      </c>
      <c r="S192" t="s">
        <v>192</v>
      </c>
      <c r="T192" t="s">
        <v>193</v>
      </c>
      <c r="U192" t="s">
        <v>194</v>
      </c>
      <c r="V192" t="s">
        <v>195</v>
      </c>
      <c r="W192" t="s">
        <v>196</v>
      </c>
      <c r="X192" t="s">
        <v>197</v>
      </c>
      <c r="Y192" t="s">
        <v>17</v>
      </c>
    </row>
    <row r="193" spans="1:25" x14ac:dyDescent="0.25">
      <c r="A193" t="s">
        <v>427</v>
      </c>
      <c r="B193" t="s">
        <v>163</v>
      </c>
      <c r="C193" t="s">
        <v>164</v>
      </c>
      <c r="D193" s="1">
        <f>D180/D$184</f>
        <v>1</v>
      </c>
      <c r="E193" s="1">
        <f t="shared" ref="E193:Y196" si="42">E180/E$184</f>
        <v>1</v>
      </c>
      <c r="F193" s="1">
        <f t="shared" si="42"/>
        <v>1</v>
      </c>
      <c r="G193" s="1">
        <f t="shared" si="42"/>
        <v>0.99788610595093208</v>
      </c>
      <c r="H193" s="1">
        <f t="shared" si="42"/>
        <v>0.95464753587024331</v>
      </c>
      <c r="I193" s="1">
        <f t="shared" si="42"/>
        <v>0.77516873688389765</v>
      </c>
      <c r="J193" s="1">
        <f t="shared" si="42"/>
        <v>0.50356520361273971</v>
      </c>
      <c r="K193" s="1">
        <f t="shared" si="42"/>
        <v>0.32186917770280477</v>
      </c>
      <c r="L193" s="1">
        <f t="shared" si="42"/>
        <v>0.22913484238300236</v>
      </c>
      <c r="M193" s="1">
        <f t="shared" si="42"/>
        <v>0.1638323575875848</v>
      </c>
      <c r="N193" s="1">
        <f t="shared" si="42"/>
        <v>0.12429651069303746</v>
      </c>
      <c r="O193" s="1">
        <f t="shared" si="42"/>
        <v>9.6271099415955325E-2</v>
      </c>
      <c r="P193" s="1">
        <f t="shared" si="42"/>
        <v>7.8250950570342204E-2</v>
      </c>
      <c r="Q193" s="1">
        <f t="shared" si="42"/>
        <v>6.6934404283801874E-2</v>
      </c>
      <c r="R193" s="1">
        <f t="shared" si="42"/>
        <v>6.6592261904761904E-2</v>
      </c>
      <c r="S193" s="1">
        <f t="shared" si="42"/>
        <v>5.8323986540618489E-2</v>
      </c>
      <c r="T193" s="1">
        <f t="shared" si="42"/>
        <v>4.6916890080428951E-2</v>
      </c>
      <c r="U193" s="1">
        <f t="shared" si="42"/>
        <v>4.5949214026602174E-2</v>
      </c>
      <c r="V193" s="1">
        <f t="shared" si="42"/>
        <v>5.0925925925925923E-2</v>
      </c>
      <c r="W193" s="1">
        <f t="shared" si="42"/>
        <v>2.3529411764705882E-2</v>
      </c>
      <c r="X193" s="1">
        <f t="shared" si="42"/>
        <v>0.21428571428571427</v>
      </c>
      <c r="Y193" s="1">
        <f t="shared" si="42"/>
        <v>0.47553597858048607</v>
      </c>
    </row>
    <row r="194" spans="1:25" x14ac:dyDescent="0.25">
      <c r="C194" t="s">
        <v>533</v>
      </c>
      <c r="D194" s="1">
        <f t="shared" ref="D194:S196" si="43">D181/D$184</f>
        <v>0</v>
      </c>
      <c r="E194" s="1">
        <f t="shared" si="43"/>
        <v>0</v>
      </c>
      <c r="F194" s="1">
        <f t="shared" si="43"/>
        <v>0</v>
      </c>
      <c r="G194" s="1">
        <f t="shared" si="43"/>
        <v>1.857664467362757E-3</v>
      </c>
      <c r="H194" s="1">
        <f t="shared" si="43"/>
        <v>4.3605739238927015E-2</v>
      </c>
      <c r="I194" s="1">
        <f t="shared" si="43"/>
        <v>0.21258011457092621</v>
      </c>
      <c r="J194" s="1">
        <f t="shared" si="43"/>
        <v>0.46305392700575715</v>
      </c>
      <c r="K194" s="1">
        <f t="shared" si="43"/>
        <v>0.60476358326199708</v>
      </c>
      <c r="L194" s="1">
        <f t="shared" si="43"/>
        <v>0.66736101467388786</v>
      </c>
      <c r="M194" s="1">
        <f t="shared" si="43"/>
        <v>0.70295511569556735</v>
      </c>
      <c r="N194" s="1">
        <f t="shared" si="43"/>
        <v>0.72289221203837706</v>
      </c>
      <c r="O194" s="1">
        <f t="shared" si="43"/>
        <v>0.75579231114819334</v>
      </c>
      <c r="P194" s="1">
        <f t="shared" si="43"/>
        <v>0.78121673003802283</v>
      </c>
      <c r="Q194" s="1">
        <f t="shared" si="43"/>
        <v>0.78550097827206256</v>
      </c>
      <c r="R194" s="1">
        <f t="shared" si="43"/>
        <v>0.78025793650793651</v>
      </c>
      <c r="S194" s="1">
        <f t="shared" si="43"/>
        <v>0.75596859477647815</v>
      </c>
      <c r="T194" s="1">
        <f t="shared" si="42"/>
        <v>0.68655049151027703</v>
      </c>
      <c r="U194" s="1">
        <f t="shared" si="42"/>
        <v>0.59673518742442566</v>
      </c>
      <c r="V194" s="1">
        <f t="shared" si="42"/>
        <v>0.44444444444444442</v>
      </c>
      <c r="W194" s="1">
        <f t="shared" si="42"/>
        <v>0.42352941176470588</v>
      </c>
      <c r="X194" s="1">
        <f t="shared" si="42"/>
        <v>0.14285714285714285</v>
      </c>
      <c r="Y194" s="1">
        <f t="shared" si="42"/>
        <v>0.44465513247828015</v>
      </c>
    </row>
    <row r="195" spans="1:25" x14ac:dyDescent="0.25">
      <c r="C195" t="s">
        <v>534</v>
      </c>
      <c r="D195" s="1">
        <f t="shared" si="43"/>
        <v>0</v>
      </c>
      <c r="E195" s="1">
        <f t="shared" si="42"/>
        <v>0</v>
      </c>
      <c r="F195" s="1">
        <f t="shared" si="42"/>
        <v>0</v>
      </c>
      <c r="G195" s="1">
        <f t="shared" si="42"/>
        <v>0</v>
      </c>
      <c r="H195" s="1">
        <f t="shared" si="42"/>
        <v>2.4953212726138492E-4</v>
      </c>
      <c r="I195" s="1">
        <f t="shared" si="42"/>
        <v>7.9405592422437748E-4</v>
      </c>
      <c r="J195" s="1">
        <f t="shared" si="42"/>
        <v>1.1619922885966302E-3</v>
      </c>
      <c r="K195" s="1">
        <f t="shared" si="42"/>
        <v>3.2227201772496096E-3</v>
      </c>
      <c r="L195" s="1">
        <f t="shared" si="42"/>
        <v>4.3049576447715598E-3</v>
      </c>
      <c r="M195" s="1">
        <f t="shared" si="42"/>
        <v>7.4807174054455907E-3</v>
      </c>
      <c r="N195" s="1">
        <f t="shared" si="42"/>
        <v>1.2113415876078684E-2</v>
      </c>
      <c r="O195" s="1">
        <f t="shared" si="42"/>
        <v>1.7264617161927988E-2</v>
      </c>
      <c r="P195" s="1">
        <f t="shared" si="42"/>
        <v>3.2319391634980987E-2</v>
      </c>
      <c r="Q195" s="1">
        <f t="shared" si="42"/>
        <v>5.4886211512717539E-2</v>
      </c>
      <c r="R195" s="1">
        <f t="shared" si="42"/>
        <v>8.7673611111111105E-2</v>
      </c>
      <c r="S195" s="1">
        <f t="shared" si="42"/>
        <v>0.14468835122576509</v>
      </c>
      <c r="T195" s="1">
        <f t="shared" si="42"/>
        <v>0.23279714030384271</v>
      </c>
      <c r="U195" s="1">
        <f t="shared" si="42"/>
        <v>0.34099153567110035</v>
      </c>
      <c r="V195" s="1">
        <f t="shared" si="42"/>
        <v>0.48148148148148145</v>
      </c>
      <c r="W195" s="1">
        <f t="shared" si="42"/>
        <v>0.51764705882352946</v>
      </c>
      <c r="X195" s="1">
        <f t="shared" si="42"/>
        <v>0.5714285714285714</v>
      </c>
      <c r="Y195" s="1">
        <f t="shared" si="42"/>
        <v>2.0756042886138165E-2</v>
      </c>
    </row>
    <row r="196" spans="1:25" x14ac:dyDescent="0.25">
      <c r="C196" t="s">
        <v>535</v>
      </c>
      <c r="D196" s="1">
        <f t="shared" si="43"/>
        <v>0</v>
      </c>
      <c r="E196" s="1">
        <f t="shared" si="42"/>
        <v>0</v>
      </c>
      <c r="F196" s="1">
        <f t="shared" si="42"/>
        <v>0</v>
      </c>
      <c r="G196" s="1">
        <f t="shared" si="42"/>
        <v>2.5622958170520789E-4</v>
      </c>
      <c r="H196" s="1">
        <f t="shared" si="42"/>
        <v>1.4971927635683093E-3</v>
      </c>
      <c r="I196" s="1">
        <f t="shared" si="42"/>
        <v>1.1457092620951733E-2</v>
      </c>
      <c r="J196" s="1">
        <f t="shared" si="42"/>
        <v>3.2218877092906564E-2</v>
      </c>
      <c r="K196" s="1">
        <f t="shared" si="42"/>
        <v>7.0144518857948535E-2</v>
      </c>
      <c r="L196" s="1">
        <f t="shared" si="42"/>
        <v>9.9199185298338197E-2</v>
      </c>
      <c r="M196" s="1">
        <f t="shared" si="42"/>
        <v>0.12573180931140229</v>
      </c>
      <c r="N196" s="1">
        <f t="shared" si="42"/>
        <v>0.14069786139250684</v>
      </c>
      <c r="O196" s="1">
        <f t="shared" si="42"/>
        <v>0.13067197227392338</v>
      </c>
      <c r="P196" s="1">
        <f t="shared" si="42"/>
        <v>0.10821292775665399</v>
      </c>
      <c r="Q196" s="1">
        <f t="shared" si="42"/>
        <v>9.2678405931417976E-2</v>
      </c>
      <c r="R196" s="1">
        <f t="shared" si="42"/>
        <v>6.5476190476190479E-2</v>
      </c>
      <c r="S196" s="1">
        <f t="shared" si="42"/>
        <v>4.1019067457138278E-2</v>
      </c>
      <c r="T196" s="1">
        <f t="shared" si="42"/>
        <v>3.3735478105451293E-2</v>
      </c>
      <c r="U196" s="1">
        <f t="shared" si="42"/>
        <v>1.6324062877871828E-2</v>
      </c>
      <c r="V196" s="1">
        <f t="shared" si="42"/>
        <v>2.3148148148148147E-2</v>
      </c>
      <c r="W196" s="1">
        <f t="shared" si="42"/>
        <v>3.5294117647058823E-2</v>
      </c>
      <c r="X196" s="1">
        <f t="shared" si="42"/>
        <v>7.1428571428571425E-2</v>
      </c>
      <c r="Y196" s="1">
        <f t="shared" si="42"/>
        <v>5.9052846055095573E-2</v>
      </c>
    </row>
    <row r="197" spans="1:25" x14ac:dyDescent="0.25">
      <c r="B197" t="s">
        <v>17</v>
      </c>
      <c r="D197">
        <v>14685</v>
      </c>
      <c r="E197">
        <v>14872</v>
      </c>
      <c r="F197">
        <v>15910</v>
      </c>
      <c r="G197">
        <v>15611</v>
      </c>
      <c r="H197">
        <v>16030</v>
      </c>
      <c r="I197">
        <v>17631</v>
      </c>
      <c r="J197">
        <v>18933</v>
      </c>
      <c r="K197">
        <v>19859</v>
      </c>
      <c r="L197">
        <v>21603</v>
      </c>
      <c r="M197">
        <v>21522</v>
      </c>
      <c r="N197">
        <v>18657</v>
      </c>
      <c r="O197">
        <v>15581</v>
      </c>
      <c r="P197">
        <v>13150</v>
      </c>
      <c r="Q197">
        <v>9711</v>
      </c>
      <c r="R197">
        <v>8064</v>
      </c>
      <c r="S197">
        <v>6241</v>
      </c>
      <c r="T197">
        <v>4476</v>
      </c>
      <c r="U197">
        <v>1654</v>
      </c>
      <c r="V197">
        <v>432</v>
      </c>
      <c r="W197">
        <v>85</v>
      </c>
      <c r="X197">
        <v>14</v>
      </c>
      <c r="Y197">
        <v>254721</v>
      </c>
    </row>
    <row r="198" spans="1:25" x14ac:dyDescent="0.25">
      <c r="A198" t="s">
        <v>428</v>
      </c>
      <c r="B198" t="s">
        <v>163</v>
      </c>
      <c r="C198" t="s">
        <v>164</v>
      </c>
      <c r="D198" s="1">
        <f>D185/D$189</f>
        <v>1</v>
      </c>
      <c r="E198" s="1">
        <f t="shared" ref="E198:Y201" si="44">E185/E$189</f>
        <v>1</v>
      </c>
      <c r="F198" s="1">
        <f t="shared" si="44"/>
        <v>1</v>
      </c>
      <c r="G198" s="1">
        <f t="shared" si="44"/>
        <v>0.99383543285982312</v>
      </c>
      <c r="H198" s="1">
        <f t="shared" si="44"/>
        <v>0.8885518332893696</v>
      </c>
      <c r="I198" s="1">
        <f t="shared" si="44"/>
        <v>0.62721389645776571</v>
      </c>
      <c r="J198" s="1">
        <f t="shared" si="44"/>
        <v>0.36771044295580829</v>
      </c>
      <c r="K198" s="1">
        <f t="shared" si="44"/>
        <v>0.22649550966563498</v>
      </c>
      <c r="L198" s="1">
        <f t="shared" si="44"/>
        <v>0.15445478085738948</v>
      </c>
      <c r="M198" s="1">
        <f t="shared" si="44"/>
        <v>0.11766165450846112</v>
      </c>
      <c r="N198" s="1">
        <f t="shared" si="44"/>
        <v>9.3575497772011962E-2</v>
      </c>
      <c r="O198" s="1">
        <f t="shared" si="44"/>
        <v>7.5030172991819771E-2</v>
      </c>
      <c r="P198" s="1">
        <f t="shared" si="44"/>
        <v>6.0046911649726351E-2</v>
      </c>
      <c r="Q198" s="1">
        <f t="shared" si="44"/>
        <v>5.8823529411764705E-2</v>
      </c>
      <c r="R198" s="1">
        <f t="shared" si="44"/>
        <v>5.6738332459360254E-2</v>
      </c>
      <c r="S198" s="1">
        <f t="shared" si="44"/>
        <v>6.2959835966710898E-2</v>
      </c>
      <c r="T198" s="1">
        <f t="shared" si="44"/>
        <v>7.0615034168564919E-2</v>
      </c>
      <c r="U198" s="1">
        <f t="shared" si="44"/>
        <v>8.6055582642613357E-2</v>
      </c>
      <c r="V198" s="1">
        <f t="shared" si="44"/>
        <v>9.1428571428571428E-2</v>
      </c>
      <c r="W198" s="1">
        <f t="shared" si="44"/>
        <v>9.9744245524296671E-2</v>
      </c>
      <c r="X198" s="1">
        <f t="shared" si="44"/>
        <v>3.7735849056603772E-2</v>
      </c>
      <c r="Y198" s="1">
        <f t="shared" si="44"/>
        <v>0.41172056055869222</v>
      </c>
    </row>
    <row r="199" spans="1:25" x14ac:dyDescent="0.25">
      <c r="C199" t="s">
        <v>442</v>
      </c>
      <c r="D199" s="1">
        <f t="shared" ref="D199:S201" si="45">D186/D$189</f>
        <v>0</v>
      </c>
      <c r="E199" s="1">
        <f t="shared" si="45"/>
        <v>0</v>
      </c>
      <c r="F199" s="1">
        <f t="shared" si="45"/>
        <v>0</v>
      </c>
      <c r="G199" s="1">
        <f t="shared" si="45"/>
        <v>5.5615116590726349E-3</v>
      </c>
      <c r="H199" s="1">
        <f t="shared" si="45"/>
        <v>0.10590873120548668</v>
      </c>
      <c r="I199" s="1">
        <f t="shared" si="45"/>
        <v>0.34837647593097182</v>
      </c>
      <c r="J199" s="1">
        <f t="shared" si="45"/>
        <v>0.5717401464402555</v>
      </c>
      <c r="K199" s="1">
        <f t="shared" si="45"/>
        <v>0.66883149830026889</v>
      </c>
      <c r="L199" s="1">
        <f t="shared" si="45"/>
        <v>0.69449506089958757</v>
      </c>
      <c r="M199" s="1">
        <f t="shared" si="45"/>
        <v>0.69480422807801101</v>
      </c>
      <c r="N199" s="1">
        <f t="shared" si="45"/>
        <v>0.70037791189576404</v>
      </c>
      <c r="O199" s="1">
        <f t="shared" si="45"/>
        <v>0.70088507442671311</v>
      </c>
      <c r="P199" s="1">
        <f t="shared" si="45"/>
        <v>0.6923377638780297</v>
      </c>
      <c r="Q199" s="1">
        <f t="shared" si="45"/>
        <v>0.6292335115864528</v>
      </c>
      <c r="R199" s="1">
        <f t="shared" si="45"/>
        <v>0.53791295228106972</v>
      </c>
      <c r="S199" s="1">
        <f t="shared" si="45"/>
        <v>0.42564226269448802</v>
      </c>
      <c r="T199" s="1">
        <f t="shared" si="44"/>
        <v>0.26879271070615035</v>
      </c>
      <c r="U199" s="1">
        <f t="shared" si="44"/>
        <v>0.12164797659678206</v>
      </c>
      <c r="V199" s="1">
        <f t="shared" si="44"/>
        <v>5.7142857142857141E-2</v>
      </c>
      <c r="W199" s="1">
        <f t="shared" si="44"/>
        <v>2.0460358056265986E-2</v>
      </c>
      <c r="X199" s="1">
        <f t="shared" si="44"/>
        <v>0</v>
      </c>
      <c r="Y199" s="1">
        <f t="shared" si="44"/>
        <v>0.42661720560558691</v>
      </c>
    </row>
    <row r="200" spans="1:25" x14ac:dyDescent="0.25">
      <c r="C200" t="s">
        <v>441</v>
      </c>
      <c r="D200" s="1">
        <f t="shared" si="45"/>
        <v>0</v>
      </c>
      <c r="E200" s="1">
        <f t="shared" si="44"/>
        <v>0</v>
      </c>
      <c r="F200" s="1">
        <f t="shared" si="44"/>
        <v>0</v>
      </c>
      <c r="G200" s="1">
        <f t="shared" si="44"/>
        <v>6.7006164567140177E-5</v>
      </c>
      <c r="H200" s="1">
        <f t="shared" si="44"/>
        <v>5.9351094697968879E-4</v>
      </c>
      <c r="I200" s="1">
        <f t="shared" si="44"/>
        <v>1.3056312443233424E-3</v>
      </c>
      <c r="J200" s="1">
        <f t="shared" si="44"/>
        <v>3.3234667912966712E-3</v>
      </c>
      <c r="K200" s="1">
        <f t="shared" si="44"/>
        <v>7.0526155563448174E-3</v>
      </c>
      <c r="L200" s="1">
        <f t="shared" si="44"/>
        <v>1.6016112016879257E-2</v>
      </c>
      <c r="M200" s="1">
        <f t="shared" si="44"/>
        <v>2.5904421616793211E-2</v>
      </c>
      <c r="N200" s="1">
        <f t="shared" si="44"/>
        <v>4.4841784646624173E-2</v>
      </c>
      <c r="O200" s="1">
        <f t="shared" si="44"/>
        <v>7.7376961244468287E-2</v>
      </c>
      <c r="P200" s="1">
        <f t="shared" si="44"/>
        <v>0.12658326817826426</v>
      </c>
      <c r="Q200" s="1">
        <f t="shared" si="44"/>
        <v>0.20964547435135669</v>
      </c>
      <c r="R200" s="1">
        <f t="shared" si="44"/>
        <v>0.33287886733088623</v>
      </c>
      <c r="S200" s="1">
        <f t="shared" si="44"/>
        <v>0.46773609938487515</v>
      </c>
      <c r="T200" s="1">
        <f t="shared" si="44"/>
        <v>0.62870159453302965</v>
      </c>
      <c r="U200" s="1">
        <f t="shared" si="44"/>
        <v>0.76986835689907362</v>
      </c>
      <c r="V200" s="1">
        <f t="shared" si="44"/>
        <v>0.83285714285714285</v>
      </c>
      <c r="W200" s="1">
        <f t="shared" si="44"/>
        <v>0.86445012787723785</v>
      </c>
      <c r="X200" s="1">
        <f t="shared" si="44"/>
        <v>0.94339622641509435</v>
      </c>
      <c r="Y200" s="1">
        <f t="shared" si="44"/>
        <v>8.9267105283623416E-2</v>
      </c>
    </row>
    <row r="201" spans="1:25" x14ac:dyDescent="0.25">
      <c r="C201" t="s">
        <v>443</v>
      </c>
      <c r="D201" s="1">
        <f t="shared" si="45"/>
        <v>0</v>
      </c>
      <c r="E201" s="1">
        <f t="shared" si="44"/>
        <v>0</v>
      </c>
      <c r="F201" s="1">
        <f t="shared" si="44"/>
        <v>0</v>
      </c>
      <c r="G201" s="1">
        <f t="shared" si="44"/>
        <v>5.3604931653712141E-4</v>
      </c>
      <c r="H201" s="1">
        <f t="shared" si="44"/>
        <v>4.9459245581640731E-3</v>
      </c>
      <c r="I201" s="1">
        <f t="shared" si="44"/>
        <v>2.3103996366939147E-2</v>
      </c>
      <c r="J201" s="1">
        <f t="shared" si="44"/>
        <v>5.7225943812639561E-2</v>
      </c>
      <c r="K201" s="1">
        <f t="shared" si="44"/>
        <v>9.7620376477751278E-2</v>
      </c>
      <c r="L201" s="1">
        <f t="shared" si="44"/>
        <v>0.13503404622614368</v>
      </c>
      <c r="M201" s="1">
        <f t="shared" si="44"/>
        <v>0.16162969579673464</v>
      </c>
      <c r="N201" s="1">
        <f t="shared" si="44"/>
        <v>0.16120480568559986</v>
      </c>
      <c r="O201" s="1">
        <f t="shared" si="44"/>
        <v>0.14670779133699879</v>
      </c>
      <c r="P201" s="1">
        <f t="shared" si="44"/>
        <v>0.12103205629397967</v>
      </c>
      <c r="Q201" s="1">
        <f t="shared" si="44"/>
        <v>0.10229748465042583</v>
      </c>
      <c r="R201" s="1">
        <f t="shared" si="44"/>
        <v>7.24698479286838E-2</v>
      </c>
      <c r="S201" s="1">
        <f t="shared" si="44"/>
        <v>4.3661801953925945E-2</v>
      </c>
      <c r="T201" s="1">
        <f t="shared" si="44"/>
        <v>3.1890660592255128E-2</v>
      </c>
      <c r="U201" s="1">
        <f t="shared" si="44"/>
        <v>2.2428083861530959E-2</v>
      </c>
      <c r="V201" s="1">
        <f t="shared" si="44"/>
        <v>1.8571428571428572E-2</v>
      </c>
      <c r="W201" s="1">
        <f t="shared" si="44"/>
        <v>1.5345268542199489E-2</v>
      </c>
      <c r="X201" s="1">
        <f t="shared" si="44"/>
        <v>1.8867924528301886E-2</v>
      </c>
      <c r="Y201" s="1">
        <f t="shared" si="44"/>
        <v>7.2395128552097426E-2</v>
      </c>
    </row>
    <row r="202" spans="1:25" x14ac:dyDescent="0.25">
      <c r="B202" t="s">
        <v>17</v>
      </c>
      <c r="D202">
        <v>14209</v>
      </c>
      <c r="E202">
        <v>13949</v>
      </c>
      <c r="F202">
        <v>15012</v>
      </c>
      <c r="G202">
        <v>14924</v>
      </c>
      <c r="H202">
        <v>15164</v>
      </c>
      <c r="I202">
        <v>17616</v>
      </c>
      <c r="J202">
        <v>19257</v>
      </c>
      <c r="K202">
        <v>19709</v>
      </c>
      <c r="L202">
        <v>20854</v>
      </c>
      <c r="M202">
        <v>20151</v>
      </c>
      <c r="N202">
        <v>17729</v>
      </c>
      <c r="O202">
        <v>14914</v>
      </c>
      <c r="P202">
        <v>12790</v>
      </c>
      <c r="Q202">
        <v>10098</v>
      </c>
      <c r="R202">
        <v>9535</v>
      </c>
      <c r="S202">
        <v>8291</v>
      </c>
      <c r="T202">
        <v>7024</v>
      </c>
      <c r="U202">
        <v>4102</v>
      </c>
      <c r="V202">
        <v>1400</v>
      </c>
      <c r="W202">
        <v>391</v>
      </c>
      <c r="X202">
        <v>53</v>
      </c>
      <c r="Y202">
        <v>257172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02"/>
  <sheetViews>
    <sheetView showGridLines="0" workbookViewId="0">
      <selection activeCell="A20" sqref="A20"/>
    </sheetView>
  </sheetViews>
  <sheetFormatPr defaultColWidth="11.42578125" defaultRowHeight="15" x14ac:dyDescent="0.25"/>
  <cols>
    <col min="1" max="6" width="8.7109375" customWidth="1"/>
    <col min="8" max="8" width="47.7109375" bestFit="1" customWidth="1"/>
  </cols>
  <sheetData>
    <row r="1" spans="1:6" ht="5.0999999999999996" customHeight="1" thickBot="1" x14ac:dyDescent="0.3">
      <c r="A1" s="5"/>
      <c r="B1" s="5"/>
      <c r="C1" s="5"/>
      <c r="D1" s="5"/>
      <c r="E1" s="5"/>
      <c r="F1" s="5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8" ht="5.0999999999999996" customHeight="1" thickBot="1" x14ac:dyDescent="0.3">
      <c r="A17" s="5"/>
      <c r="B17" s="5"/>
      <c r="C17" s="5"/>
      <c r="D17" s="5"/>
      <c r="E17" s="5"/>
      <c r="F17" s="5"/>
    </row>
    <row r="18" spans="1:8" ht="5.0999999999999996" customHeight="1" x14ac:dyDescent="0.25"/>
    <row r="20" spans="1:8" x14ac:dyDescent="0.25">
      <c r="G20" s="72" t="s">
        <v>171</v>
      </c>
      <c r="H20" s="72" t="s">
        <v>164</v>
      </c>
    </row>
    <row r="21" spans="1:8" x14ac:dyDescent="0.25">
      <c r="G21" s="72" t="s">
        <v>172</v>
      </c>
      <c r="H21" s="72" t="s">
        <v>438</v>
      </c>
    </row>
    <row r="22" spans="1:8" x14ac:dyDescent="0.25">
      <c r="G22" s="72" t="s">
        <v>174</v>
      </c>
      <c r="H22" s="72" t="s">
        <v>437</v>
      </c>
    </row>
    <row r="23" spans="1:8" x14ac:dyDescent="0.25">
      <c r="G23" s="72" t="s">
        <v>177</v>
      </c>
      <c r="H23" s="72" t="s">
        <v>439</v>
      </c>
    </row>
    <row r="49" spans="2:111" x14ac:dyDescent="0.25">
      <c r="BD49" t="s">
        <v>162</v>
      </c>
    </row>
    <row r="50" spans="2:111" x14ac:dyDescent="0.25">
      <c r="B50" t="s">
        <v>19</v>
      </c>
    </row>
    <row r="51" spans="2:111" x14ac:dyDescent="0.25">
      <c r="BE51" t="s">
        <v>21</v>
      </c>
    </row>
    <row r="52" spans="2:111" x14ac:dyDescent="0.25">
      <c r="D52">
        <v>0</v>
      </c>
      <c r="E52">
        <v>1</v>
      </c>
      <c r="F52">
        <v>2</v>
      </c>
      <c r="G52">
        <v>3</v>
      </c>
      <c r="H52">
        <v>4</v>
      </c>
      <c r="I52">
        <v>5</v>
      </c>
      <c r="J52">
        <v>6</v>
      </c>
      <c r="K52">
        <v>7</v>
      </c>
      <c r="L52">
        <v>8</v>
      </c>
      <c r="M52">
        <v>9</v>
      </c>
      <c r="N52">
        <v>10</v>
      </c>
      <c r="O52">
        <v>11</v>
      </c>
      <c r="P52">
        <v>12</v>
      </c>
      <c r="Q52">
        <v>13</v>
      </c>
      <c r="R52">
        <v>14</v>
      </c>
      <c r="S52">
        <v>15</v>
      </c>
      <c r="T52">
        <v>16</v>
      </c>
      <c r="U52">
        <v>17</v>
      </c>
      <c r="V52">
        <v>18</v>
      </c>
      <c r="W52">
        <v>19</v>
      </c>
      <c r="X52">
        <v>20</v>
      </c>
      <c r="Y52">
        <v>21</v>
      </c>
      <c r="Z52">
        <v>22</v>
      </c>
      <c r="AA52">
        <v>23</v>
      </c>
      <c r="AB52">
        <v>24</v>
      </c>
      <c r="AC52">
        <v>25</v>
      </c>
      <c r="AD52">
        <v>26</v>
      </c>
      <c r="AE52">
        <v>27</v>
      </c>
      <c r="AF52">
        <v>28</v>
      </c>
      <c r="AG52">
        <v>29</v>
      </c>
      <c r="AH52">
        <v>30</v>
      </c>
      <c r="AI52">
        <v>31</v>
      </c>
      <c r="AJ52">
        <v>32</v>
      </c>
      <c r="AK52">
        <v>33</v>
      </c>
      <c r="AL52">
        <v>34</v>
      </c>
      <c r="AM52">
        <v>35</v>
      </c>
      <c r="AN52">
        <v>36</v>
      </c>
      <c r="AO52">
        <v>37</v>
      </c>
      <c r="AP52">
        <v>38</v>
      </c>
      <c r="AQ52">
        <v>39</v>
      </c>
      <c r="AR52">
        <v>40</v>
      </c>
      <c r="AS52">
        <v>41</v>
      </c>
      <c r="AT52">
        <v>42</v>
      </c>
      <c r="AU52">
        <v>43</v>
      </c>
      <c r="AV52">
        <v>44</v>
      </c>
      <c r="AW52">
        <v>45</v>
      </c>
      <c r="AX52">
        <v>46</v>
      </c>
      <c r="AY52">
        <v>47</v>
      </c>
      <c r="AZ52">
        <v>48</v>
      </c>
      <c r="BA52">
        <v>49</v>
      </c>
      <c r="BB52">
        <v>50</v>
      </c>
      <c r="BC52">
        <v>51</v>
      </c>
      <c r="BD52">
        <v>52</v>
      </c>
      <c r="BE52">
        <v>53</v>
      </c>
      <c r="BF52">
        <v>54</v>
      </c>
      <c r="BG52">
        <v>55</v>
      </c>
      <c r="BH52">
        <v>56</v>
      </c>
      <c r="BI52">
        <v>57</v>
      </c>
      <c r="BJ52">
        <v>58</v>
      </c>
      <c r="BK52">
        <v>59</v>
      </c>
      <c r="BL52">
        <v>60</v>
      </c>
      <c r="BM52">
        <v>61</v>
      </c>
      <c r="BN52">
        <v>62</v>
      </c>
      <c r="BO52">
        <v>63</v>
      </c>
      <c r="BP52">
        <v>64</v>
      </c>
      <c r="BQ52">
        <v>65</v>
      </c>
      <c r="BR52">
        <v>66</v>
      </c>
      <c r="BS52">
        <v>67</v>
      </c>
      <c r="BT52">
        <v>68</v>
      </c>
      <c r="BU52">
        <v>69</v>
      </c>
      <c r="BV52">
        <v>70</v>
      </c>
      <c r="BW52">
        <v>71</v>
      </c>
      <c r="BX52">
        <v>72</v>
      </c>
      <c r="BY52">
        <v>73</v>
      </c>
      <c r="BZ52">
        <v>74</v>
      </c>
      <c r="CA52">
        <v>75</v>
      </c>
      <c r="CB52">
        <v>76</v>
      </c>
      <c r="CC52">
        <v>77</v>
      </c>
      <c r="CD52">
        <v>78</v>
      </c>
      <c r="CE52">
        <v>79</v>
      </c>
      <c r="CF52">
        <v>80</v>
      </c>
      <c r="CG52">
        <v>81</v>
      </c>
      <c r="CH52">
        <v>82</v>
      </c>
      <c r="CI52">
        <v>83</v>
      </c>
      <c r="CJ52">
        <v>84</v>
      </c>
      <c r="CK52">
        <v>85</v>
      </c>
      <c r="CL52">
        <v>86</v>
      </c>
      <c r="CM52">
        <v>87</v>
      </c>
      <c r="CN52">
        <v>88</v>
      </c>
      <c r="CO52">
        <v>89</v>
      </c>
      <c r="CP52">
        <v>90</v>
      </c>
      <c r="CQ52">
        <v>91</v>
      </c>
      <c r="CR52">
        <v>92</v>
      </c>
      <c r="CS52">
        <v>93</v>
      </c>
      <c r="CT52">
        <v>94</v>
      </c>
      <c r="CU52">
        <v>95</v>
      </c>
      <c r="CV52">
        <v>96</v>
      </c>
      <c r="CW52">
        <v>97</v>
      </c>
      <c r="CX52">
        <v>98</v>
      </c>
      <c r="CY52">
        <v>99</v>
      </c>
      <c r="CZ52">
        <v>100</v>
      </c>
      <c r="DA52">
        <v>101</v>
      </c>
      <c r="DB52">
        <v>102</v>
      </c>
      <c r="DC52">
        <v>103</v>
      </c>
      <c r="DD52">
        <v>104</v>
      </c>
      <c r="DE52">
        <v>105</v>
      </c>
      <c r="DF52">
        <v>107</v>
      </c>
      <c r="DG52" t="s">
        <v>17</v>
      </c>
    </row>
    <row r="53" spans="2:111" x14ac:dyDescent="0.25">
      <c r="B53" t="s">
        <v>163</v>
      </c>
      <c r="C53" t="s">
        <v>164</v>
      </c>
      <c r="D53">
        <v>5792</v>
      </c>
      <c r="E53">
        <v>5738</v>
      </c>
      <c r="F53">
        <v>5724</v>
      </c>
      <c r="G53">
        <v>5784</v>
      </c>
      <c r="H53">
        <v>5856</v>
      </c>
      <c r="I53">
        <v>5713</v>
      </c>
      <c r="J53">
        <v>5765</v>
      </c>
      <c r="K53">
        <v>5713</v>
      </c>
      <c r="L53">
        <v>5771</v>
      </c>
      <c r="M53">
        <v>5859</v>
      </c>
      <c r="N53">
        <v>6186</v>
      </c>
      <c r="O53">
        <v>6109</v>
      </c>
      <c r="P53">
        <v>6003</v>
      </c>
      <c r="Q53">
        <v>6190</v>
      </c>
      <c r="R53">
        <v>6434</v>
      </c>
      <c r="S53">
        <v>6171</v>
      </c>
      <c r="T53">
        <v>6272</v>
      </c>
      <c r="U53">
        <v>6149</v>
      </c>
      <c r="V53">
        <v>6007</v>
      </c>
      <c r="W53">
        <v>5811</v>
      </c>
      <c r="X53">
        <v>6055</v>
      </c>
      <c r="Y53">
        <v>5833</v>
      </c>
      <c r="Z53">
        <v>5704</v>
      </c>
      <c r="AA53">
        <v>5580</v>
      </c>
      <c r="AB53">
        <v>5605</v>
      </c>
      <c r="AC53">
        <v>5303</v>
      </c>
      <c r="AD53">
        <v>5215</v>
      </c>
      <c r="AE53">
        <v>4953</v>
      </c>
      <c r="AF53">
        <v>4760</v>
      </c>
      <c r="AG53">
        <v>4485</v>
      </c>
      <c r="AH53">
        <v>4029</v>
      </c>
      <c r="AI53">
        <v>3591</v>
      </c>
      <c r="AJ53">
        <v>3397</v>
      </c>
      <c r="AK53">
        <v>2934</v>
      </c>
      <c r="AL53">
        <v>2664</v>
      </c>
      <c r="AM53">
        <v>2519</v>
      </c>
      <c r="AN53">
        <v>2225</v>
      </c>
      <c r="AO53">
        <v>2106</v>
      </c>
      <c r="AP53">
        <v>2067</v>
      </c>
      <c r="AQ53">
        <v>1939</v>
      </c>
      <c r="AR53">
        <v>1798</v>
      </c>
      <c r="AS53">
        <v>1698</v>
      </c>
      <c r="AT53">
        <v>1656</v>
      </c>
      <c r="AU53">
        <v>1517</v>
      </c>
      <c r="AV53">
        <v>1502</v>
      </c>
      <c r="AW53">
        <v>1431</v>
      </c>
      <c r="AX53">
        <v>1293</v>
      </c>
      <c r="AY53">
        <v>1148</v>
      </c>
      <c r="AZ53">
        <v>1052</v>
      </c>
      <c r="BA53">
        <v>973</v>
      </c>
      <c r="BB53">
        <v>935</v>
      </c>
      <c r="BC53">
        <v>870</v>
      </c>
      <c r="BD53">
        <v>792</v>
      </c>
      <c r="BE53">
        <v>726</v>
      </c>
      <c r="BF53">
        <v>655</v>
      </c>
      <c r="BG53">
        <v>587</v>
      </c>
      <c r="BH53">
        <v>582</v>
      </c>
      <c r="BI53">
        <v>545</v>
      </c>
      <c r="BJ53">
        <v>464</v>
      </c>
      <c r="BK53">
        <v>441</v>
      </c>
      <c r="BL53">
        <v>407</v>
      </c>
      <c r="BM53">
        <v>380</v>
      </c>
      <c r="BN53">
        <v>359</v>
      </c>
      <c r="BO53">
        <v>352</v>
      </c>
      <c r="BP53">
        <v>299</v>
      </c>
      <c r="BQ53">
        <v>239</v>
      </c>
      <c r="BR53">
        <v>249</v>
      </c>
      <c r="BS53">
        <v>263</v>
      </c>
      <c r="BT53">
        <v>261</v>
      </c>
      <c r="BU53">
        <v>232</v>
      </c>
      <c r="BV53">
        <v>244</v>
      </c>
      <c r="BW53">
        <v>213</v>
      </c>
      <c r="BX53">
        <v>212</v>
      </c>
      <c r="BY53">
        <v>210</v>
      </c>
      <c r="BZ53">
        <v>199</v>
      </c>
      <c r="CA53">
        <v>209</v>
      </c>
      <c r="CB53">
        <v>167</v>
      </c>
      <c r="CC53">
        <v>170</v>
      </c>
      <c r="CD53">
        <v>161</v>
      </c>
      <c r="CE53">
        <v>179</v>
      </c>
      <c r="CF53">
        <v>157</v>
      </c>
      <c r="CG53">
        <v>154</v>
      </c>
      <c r="CH53">
        <v>146</v>
      </c>
      <c r="CI53">
        <v>135</v>
      </c>
      <c r="CJ53">
        <v>114</v>
      </c>
      <c r="CK53">
        <v>117</v>
      </c>
      <c r="CL53">
        <v>95</v>
      </c>
      <c r="CM53">
        <v>67</v>
      </c>
      <c r="CN53">
        <v>82</v>
      </c>
      <c r="CO53">
        <v>68</v>
      </c>
      <c r="CP53">
        <v>53</v>
      </c>
      <c r="CQ53">
        <v>38</v>
      </c>
      <c r="CR53">
        <v>22</v>
      </c>
      <c r="CS53">
        <v>18</v>
      </c>
      <c r="CT53">
        <v>19</v>
      </c>
      <c r="CU53">
        <v>9</v>
      </c>
      <c r="CV53">
        <v>14</v>
      </c>
      <c r="CW53">
        <v>7</v>
      </c>
      <c r="CX53">
        <v>8</v>
      </c>
      <c r="CY53">
        <v>3</v>
      </c>
      <c r="CZ53">
        <v>2</v>
      </c>
      <c r="DA53">
        <v>1</v>
      </c>
      <c r="DB53">
        <v>0</v>
      </c>
      <c r="DC53">
        <v>1</v>
      </c>
      <c r="DD53">
        <v>1</v>
      </c>
      <c r="DE53">
        <v>0</v>
      </c>
      <c r="DF53">
        <v>0</v>
      </c>
      <c r="DG53">
        <v>227012</v>
      </c>
    </row>
    <row r="54" spans="2:111" x14ac:dyDescent="0.25">
      <c r="C54" t="s">
        <v>165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3</v>
      </c>
      <c r="V54">
        <v>28</v>
      </c>
      <c r="W54">
        <v>55</v>
      </c>
      <c r="X54">
        <v>104</v>
      </c>
      <c r="Y54">
        <v>215</v>
      </c>
      <c r="Z54">
        <v>368</v>
      </c>
      <c r="AA54">
        <v>447</v>
      </c>
      <c r="AB54">
        <v>720</v>
      </c>
      <c r="AC54">
        <v>890</v>
      </c>
      <c r="AD54">
        <v>1241</v>
      </c>
      <c r="AE54">
        <v>1665</v>
      </c>
      <c r="AF54">
        <v>2101</v>
      </c>
      <c r="AG54">
        <v>2556</v>
      </c>
      <c r="AH54">
        <v>2934</v>
      </c>
      <c r="AI54">
        <v>3371</v>
      </c>
      <c r="AJ54">
        <v>3704</v>
      </c>
      <c r="AK54">
        <v>4004</v>
      </c>
      <c r="AL54">
        <v>4320</v>
      </c>
      <c r="AM54">
        <v>4536</v>
      </c>
      <c r="AN54">
        <v>4612</v>
      </c>
      <c r="AO54">
        <v>4704</v>
      </c>
      <c r="AP54">
        <v>5058</v>
      </c>
      <c r="AQ54">
        <v>5357</v>
      </c>
      <c r="AR54">
        <v>5366</v>
      </c>
      <c r="AS54">
        <v>5613</v>
      </c>
      <c r="AT54">
        <v>5666</v>
      </c>
      <c r="AU54">
        <v>5814</v>
      </c>
      <c r="AV54">
        <v>5721</v>
      </c>
      <c r="AW54">
        <v>5914</v>
      </c>
      <c r="AX54">
        <v>5872</v>
      </c>
      <c r="AY54">
        <v>5753</v>
      </c>
      <c r="AZ54">
        <v>5625</v>
      </c>
      <c r="BA54">
        <v>5489</v>
      </c>
      <c r="BB54">
        <v>5268</v>
      </c>
      <c r="BC54">
        <v>5325</v>
      </c>
      <c r="BD54">
        <v>5100</v>
      </c>
      <c r="BE54">
        <v>5027</v>
      </c>
      <c r="BF54">
        <v>4857</v>
      </c>
      <c r="BG54">
        <v>4618</v>
      </c>
      <c r="BH54">
        <v>4616</v>
      </c>
      <c r="BI54">
        <v>4440</v>
      </c>
      <c r="BJ54">
        <v>4383</v>
      </c>
      <c r="BK54">
        <v>3943</v>
      </c>
      <c r="BL54">
        <v>4062</v>
      </c>
      <c r="BM54">
        <v>3981</v>
      </c>
      <c r="BN54">
        <v>3814</v>
      </c>
      <c r="BO54">
        <v>3662</v>
      </c>
      <c r="BP54">
        <v>3474</v>
      </c>
      <c r="BQ54">
        <v>2939</v>
      </c>
      <c r="BR54">
        <v>2880</v>
      </c>
      <c r="BS54">
        <v>2872</v>
      </c>
      <c r="BT54">
        <v>2746</v>
      </c>
      <c r="BU54">
        <v>2463</v>
      </c>
      <c r="BV54">
        <v>2416</v>
      </c>
      <c r="BW54">
        <v>2508</v>
      </c>
      <c r="BX54">
        <v>2325</v>
      </c>
      <c r="BY54">
        <v>2143</v>
      </c>
      <c r="BZ54">
        <v>1961</v>
      </c>
      <c r="CA54">
        <v>1819</v>
      </c>
      <c r="CB54">
        <v>1720</v>
      </c>
      <c r="CC54">
        <v>1663</v>
      </c>
      <c r="CD54">
        <v>1536</v>
      </c>
      <c r="CE54">
        <v>1482</v>
      </c>
      <c r="CF54">
        <v>1365</v>
      </c>
      <c r="CG54">
        <v>1203</v>
      </c>
      <c r="CH54">
        <v>991</v>
      </c>
      <c r="CI54">
        <v>798</v>
      </c>
      <c r="CJ54">
        <v>588</v>
      </c>
      <c r="CK54">
        <v>479</v>
      </c>
      <c r="CL54">
        <v>368</v>
      </c>
      <c r="CM54">
        <v>256</v>
      </c>
      <c r="CN54">
        <v>198</v>
      </c>
      <c r="CO54">
        <v>180</v>
      </c>
      <c r="CP54">
        <v>120</v>
      </c>
      <c r="CQ54">
        <v>64</v>
      </c>
      <c r="CR54">
        <v>44</v>
      </c>
      <c r="CS54">
        <v>28</v>
      </c>
      <c r="CT54">
        <v>16</v>
      </c>
      <c r="CU54">
        <v>19</v>
      </c>
      <c r="CV54">
        <v>13</v>
      </c>
      <c r="CW54">
        <v>5</v>
      </c>
      <c r="CX54">
        <v>4</v>
      </c>
      <c r="CY54">
        <v>3</v>
      </c>
      <c r="CZ54">
        <v>2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216613</v>
      </c>
    </row>
    <row r="55" spans="2:111" x14ac:dyDescent="0.25">
      <c r="C55" t="s">
        <v>166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8</v>
      </c>
      <c r="W55">
        <v>18</v>
      </c>
      <c r="X55">
        <v>31</v>
      </c>
      <c r="Y55">
        <v>45</v>
      </c>
      <c r="Z55">
        <v>90</v>
      </c>
      <c r="AA55">
        <v>119</v>
      </c>
      <c r="AB55">
        <v>166</v>
      </c>
      <c r="AC55">
        <v>216</v>
      </c>
      <c r="AD55">
        <v>239</v>
      </c>
      <c r="AE55">
        <v>295</v>
      </c>
      <c r="AF55">
        <v>363</v>
      </c>
      <c r="AG55">
        <v>319</v>
      </c>
      <c r="AH55">
        <v>344</v>
      </c>
      <c r="AI55">
        <v>297</v>
      </c>
      <c r="AJ55">
        <v>290</v>
      </c>
      <c r="AK55">
        <v>287</v>
      </c>
      <c r="AL55">
        <v>226</v>
      </c>
      <c r="AM55">
        <v>211</v>
      </c>
      <c r="AN55">
        <v>198</v>
      </c>
      <c r="AO55">
        <v>177</v>
      </c>
      <c r="AP55">
        <v>177</v>
      </c>
      <c r="AQ55">
        <v>162</v>
      </c>
      <c r="AR55">
        <v>165</v>
      </c>
      <c r="AS55">
        <v>135</v>
      </c>
      <c r="AT55">
        <v>140</v>
      </c>
      <c r="AU55">
        <v>150</v>
      </c>
      <c r="AV55">
        <v>130</v>
      </c>
      <c r="AW55">
        <v>91</v>
      </c>
      <c r="AX55">
        <v>103</v>
      </c>
      <c r="AY55">
        <v>107</v>
      </c>
      <c r="AZ55">
        <v>99</v>
      </c>
      <c r="BA55">
        <v>77</v>
      </c>
      <c r="BB55">
        <v>87</v>
      </c>
      <c r="BC55">
        <v>76</v>
      </c>
      <c r="BD55">
        <v>56</v>
      </c>
      <c r="BE55">
        <v>59</v>
      </c>
      <c r="BF55">
        <v>49</v>
      </c>
      <c r="BG55">
        <v>52</v>
      </c>
      <c r="BH55">
        <v>50</v>
      </c>
      <c r="BI55">
        <v>54</v>
      </c>
      <c r="BJ55">
        <v>44</v>
      </c>
      <c r="BK55">
        <v>29</v>
      </c>
      <c r="BL55">
        <v>32</v>
      </c>
      <c r="BM55">
        <v>34</v>
      </c>
      <c r="BN55">
        <v>25</v>
      </c>
      <c r="BO55">
        <v>21</v>
      </c>
      <c r="BP55">
        <v>23</v>
      </c>
      <c r="BQ55">
        <v>19</v>
      </c>
      <c r="BR55">
        <v>17</v>
      </c>
      <c r="BS55">
        <v>14</v>
      </c>
      <c r="BT55">
        <v>15</v>
      </c>
      <c r="BU55">
        <v>17</v>
      </c>
      <c r="BV55">
        <v>17</v>
      </c>
      <c r="BW55">
        <v>20</v>
      </c>
      <c r="BX55">
        <v>12</v>
      </c>
      <c r="BY55">
        <v>9</v>
      </c>
      <c r="BZ55">
        <v>10</v>
      </c>
      <c r="CA55">
        <v>6</v>
      </c>
      <c r="CB55">
        <v>5</v>
      </c>
      <c r="CC55">
        <v>5</v>
      </c>
      <c r="CD55">
        <v>5</v>
      </c>
      <c r="CE55">
        <v>6</v>
      </c>
      <c r="CF55">
        <v>7</v>
      </c>
      <c r="CG55">
        <v>4</v>
      </c>
      <c r="CH55">
        <v>5</v>
      </c>
      <c r="CI55">
        <v>0</v>
      </c>
      <c r="CJ55">
        <v>0</v>
      </c>
      <c r="CK55">
        <v>2</v>
      </c>
      <c r="CL55">
        <v>1</v>
      </c>
      <c r="CM55">
        <v>1</v>
      </c>
      <c r="CN55">
        <v>0</v>
      </c>
      <c r="CO55">
        <v>1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6364</v>
      </c>
    </row>
    <row r="56" spans="2:111" x14ac:dyDescent="0.25">
      <c r="C56" t="s">
        <v>167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1</v>
      </c>
      <c r="Y56">
        <v>1</v>
      </c>
      <c r="Z56">
        <v>3</v>
      </c>
      <c r="AA56">
        <v>0</v>
      </c>
      <c r="AB56">
        <v>4</v>
      </c>
      <c r="AC56">
        <v>3</v>
      </c>
      <c r="AD56">
        <v>4</v>
      </c>
      <c r="AE56">
        <v>5</v>
      </c>
      <c r="AF56">
        <v>2</v>
      </c>
      <c r="AG56">
        <v>9</v>
      </c>
      <c r="AH56">
        <v>6</v>
      </c>
      <c r="AI56">
        <v>11</v>
      </c>
      <c r="AJ56">
        <v>12</v>
      </c>
      <c r="AK56">
        <v>20</v>
      </c>
      <c r="AL56">
        <v>25</v>
      </c>
      <c r="AM56">
        <v>27</v>
      </c>
      <c r="AN56">
        <v>34</v>
      </c>
      <c r="AO56">
        <v>39</v>
      </c>
      <c r="AP56">
        <v>39</v>
      </c>
      <c r="AQ56">
        <v>42</v>
      </c>
      <c r="AR56">
        <v>62</v>
      </c>
      <c r="AS56">
        <v>58</v>
      </c>
      <c r="AT56">
        <v>77</v>
      </c>
      <c r="AU56">
        <v>96</v>
      </c>
      <c r="AV56">
        <v>105</v>
      </c>
      <c r="AW56">
        <v>108</v>
      </c>
      <c r="AX56">
        <v>110</v>
      </c>
      <c r="AY56">
        <v>132</v>
      </c>
      <c r="AZ56">
        <v>138</v>
      </c>
      <c r="BA56">
        <v>165</v>
      </c>
      <c r="BB56">
        <v>149</v>
      </c>
      <c r="BC56">
        <v>173</v>
      </c>
      <c r="BD56">
        <v>191</v>
      </c>
      <c r="BE56">
        <v>222</v>
      </c>
      <c r="BF56">
        <v>256</v>
      </c>
      <c r="BG56">
        <v>252</v>
      </c>
      <c r="BH56">
        <v>248</v>
      </c>
      <c r="BI56">
        <v>275</v>
      </c>
      <c r="BJ56">
        <v>310</v>
      </c>
      <c r="BK56">
        <v>308</v>
      </c>
      <c r="BL56">
        <v>338</v>
      </c>
      <c r="BM56">
        <v>376</v>
      </c>
      <c r="BN56">
        <v>427</v>
      </c>
      <c r="BO56">
        <v>428</v>
      </c>
      <c r="BP56">
        <v>441</v>
      </c>
      <c r="BQ56">
        <v>448</v>
      </c>
      <c r="BR56">
        <v>488</v>
      </c>
      <c r="BS56">
        <v>524</v>
      </c>
      <c r="BT56">
        <v>591</v>
      </c>
      <c r="BU56">
        <v>599</v>
      </c>
      <c r="BV56">
        <v>670</v>
      </c>
      <c r="BW56">
        <v>760</v>
      </c>
      <c r="BX56">
        <v>795</v>
      </c>
      <c r="BY56">
        <v>800</v>
      </c>
      <c r="BZ56">
        <v>856</v>
      </c>
      <c r="CA56">
        <v>870</v>
      </c>
      <c r="CB56">
        <v>929</v>
      </c>
      <c r="CC56">
        <v>941</v>
      </c>
      <c r="CD56">
        <v>958</v>
      </c>
      <c r="CE56">
        <v>1083</v>
      </c>
      <c r="CF56">
        <v>1142</v>
      </c>
      <c r="CG56">
        <v>1111</v>
      </c>
      <c r="CH56">
        <v>1076</v>
      </c>
      <c r="CI56">
        <v>1108</v>
      </c>
      <c r="CJ56">
        <v>1021</v>
      </c>
      <c r="CK56">
        <v>888</v>
      </c>
      <c r="CL56">
        <v>850</v>
      </c>
      <c r="CM56">
        <v>782</v>
      </c>
      <c r="CN56">
        <v>662</v>
      </c>
      <c r="CO56">
        <v>540</v>
      </c>
      <c r="CP56">
        <v>480</v>
      </c>
      <c r="CQ56">
        <v>366</v>
      </c>
      <c r="CR56">
        <v>203</v>
      </c>
      <c r="CS56">
        <v>181</v>
      </c>
      <c r="CT56">
        <v>144</v>
      </c>
      <c r="CU56">
        <v>131</v>
      </c>
      <c r="CV56">
        <v>110</v>
      </c>
      <c r="CW56">
        <v>70</v>
      </c>
      <c r="CX56">
        <v>47</v>
      </c>
      <c r="CY56">
        <v>24</v>
      </c>
      <c r="CZ56">
        <v>20</v>
      </c>
      <c r="DA56">
        <v>14</v>
      </c>
      <c r="DB56">
        <v>16</v>
      </c>
      <c r="DC56">
        <v>4</v>
      </c>
      <c r="DD56">
        <v>0</v>
      </c>
      <c r="DE56">
        <v>1</v>
      </c>
      <c r="DF56">
        <v>3</v>
      </c>
      <c r="DG56">
        <v>28039</v>
      </c>
    </row>
    <row r="57" spans="2:111" x14ac:dyDescent="0.25">
      <c r="C57" t="s">
        <v>168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1</v>
      </c>
      <c r="AB57">
        <v>2</v>
      </c>
      <c r="AC57">
        <v>1</v>
      </c>
      <c r="AD57">
        <v>4</v>
      </c>
      <c r="AE57">
        <v>3</v>
      </c>
      <c r="AF57">
        <v>4</v>
      </c>
      <c r="AG57">
        <v>2</v>
      </c>
      <c r="AH57">
        <v>2</v>
      </c>
      <c r="AI57">
        <v>0</v>
      </c>
      <c r="AJ57">
        <v>2</v>
      </c>
      <c r="AK57">
        <v>6</v>
      </c>
      <c r="AL57">
        <v>2</v>
      </c>
      <c r="AM57">
        <v>3</v>
      </c>
      <c r="AN57">
        <v>5</v>
      </c>
      <c r="AO57">
        <v>7</v>
      </c>
      <c r="AP57">
        <v>2</v>
      </c>
      <c r="AQ57">
        <v>5</v>
      </c>
      <c r="AR57">
        <v>6</v>
      </c>
      <c r="AS57">
        <v>7</v>
      </c>
      <c r="AT57">
        <v>4</v>
      </c>
      <c r="AU57">
        <v>10</v>
      </c>
      <c r="AV57">
        <v>2</v>
      </c>
      <c r="AW57">
        <v>9</v>
      </c>
      <c r="AX57">
        <v>1</v>
      </c>
      <c r="AY57">
        <v>7</v>
      </c>
      <c r="AZ57">
        <v>6</v>
      </c>
      <c r="BA57">
        <v>7</v>
      </c>
      <c r="BB57">
        <v>7</v>
      </c>
      <c r="BC57">
        <v>8</v>
      </c>
      <c r="BD57">
        <v>6</v>
      </c>
      <c r="BE57">
        <v>4</v>
      </c>
      <c r="BF57">
        <v>5</v>
      </c>
      <c r="BG57">
        <v>10</v>
      </c>
      <c r="BH57">
        <v>1</v>
      </c>
      <c r="BI57">
        <v>4</v>
      </c>
      <c r="BJ57">
        <v>11</v>
      </c>
      <c r="BK57">
        <v>4</v>
      </c>
      <c r="BL57">
        <v>10</v>
      </c>
      <c r="BM57">
        <v>4</v>
      </c>
      <c r="BN57">
        <v>8</v>
      </c>
      <c r="BO57">
        <v>4</v>
      </c>
      <c r="BP57">
        <v>8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205</v>
      </c>
    </row>
    <row r="58" spans="2:111" x14ac:dyDescent="0.25">
      <c r="C58" t="s">
        <v>169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5</v>
      </c>
      <c r="W58">
        <v>7</v>
      </c>
      <c r="X58">
        <v>2</v>
      </c>
      <c r="Y58">
        <v>10</v>
      </c>
      <c r="Z58">
        <v>16</v>
      </c>
      <c r="AA58">
        <v>26</v>
      </c>
      <c r="AB58">
        <v>35</v>
      </c>
      <c r="AC58">
        <v>58</v>
      </c>
      <c r="AD58">
        <v>69</v>
      </c>
      <c r="AE58">
        <v>105</v>
      </c>
      <c r="AF58">
        <v>144</v>
      </c>
      <c r="AG58">
        <v>185</v>
      </c>
      <c r="AH58">
        <v>216</v>
      </c>
      <c r="AI58">
        <v>305</v>
      </c>
      <c r="AJ58">
        <v>287</v>
      </c>
      <c r="AK58">
        <v>382</v>
      </c>
      <c r="AL58">
        <v>433</v>
      </c>
      <c r="AM58">
        <v>488</v>
      </c>
      <c r="AN58">
        <v>542</v>
      </c>
      <c r="AO58">
        <v>617</v>
      </c>
      <c r="AP58">
        <v>713</v>
      </c>
      <c r="AQ58">
        <v>807</v>
      </c>
      <c r="AR58">
        <v>842</v>
      </c>
      <c r="AS58">
        <v>919</v>
      </c>
      <c r="AT58">
        <v>952</v>
      </c>
      <c r="AU58">
        <v>974</v>
      </c>
      <c r="AV58">
        <v>1095</v>
      </c>
      <c r="AW58">
        <v>1128</v>
      </c>
      <c r="AX58">
        <v>1149</v>
      </c>
      <c r="AY58">
        <v>1194</v>
      </c>
      <c r="AZ58">
        <v>1160</v>
      </c>
      <c r="BA58">
        <v>1154</v>
      </c>
      <c r="BB58">
        <v>1114</v>
      </c>
      <c r="BC58">
        <v>1073</v>
      </c>
      <c r="BD58">
        <v>1062</v>
      </c>
      <c r="BE58">
        <v>1066</v>
      </c>
      <c r="BF58">
        <v>1002</v>
      </c>
      <c r="BG58">
        <v>904</v>
      </c>
      <c r="BH58">
        <v>933</v>
      </c>
      <c r="BI58">
        <v>856</v>
      </c>
      <c r="BJ58">
        <v>747</v>
      </c>
      <c r="BK58">
        <v>694</v>
      </c>
      <c r="BL58">
        <v>657</v>
      </c>
      <c r="BM58">
        <v>620</v>
      </c>
      <c r="BN58">
        <v>571</v>
      </c>
      <c r="BO58">
        <v>537</v>
      </c>
      <c r="BP58">
        <v>502</v>
      </c>
      <c r="BQ58">
        <v>449</v>
      </c>
      <c r="BR58">
        <v>401</v>
      </c>
      <c r="BS58">
        <v>419</v>
      </c>
      <c r="BT58">
        <v>358</v>
      </c>
      <c r="BU58">
        <v>306</v>
      </c>
      <c r="BV58">
        <v>271</v>
      </c>
      <c r="BW58">
        <v>294</v>
      </c>
      <c r="BX58">
        <v>261</v>
      </c>
      <c r="BY58">
        <v>216</v>
      </c>
      <c r="BZ58">
        <v>177</v>
      </c>
      <c r="CA58">
        <v>170</v>
      </c>
      <c r="CB58">
        <v>130</v>
      </c>
      <c r="CC58">
        <v>128</v>
      </c>
      <c r="CD58">
        <v>103</v>
      </c>
      <c r="CE58">
        <v>87</v>
      </c>
      <c r="CF58">
        <v>105</v>
      </c>
      <c r="CG58">
        <v>97</v>
      </c>
      <c r="CH58">
        <v>72</v>
      </c>
      <c r="CI58">
        <v>55</v>
      </c>
      <c r="CJ58">
        <v>46</v>
      </c>
      <c r="CK58">
        <v>30</v>
      </c>
      <c r="CL58">
        <v>26</v>
      </c>
      <c r="CM58">
        <v>26</v>
      </c>
      <c r="CN58">
        <v>23</v>
      </c>
      <c r="CO58">
        <v>14</v>
      </c>
      <c r="CP58">
        <v>14</v>
      </c>
      <c r="CQ58">
        <v>11</v>
      </c>
      <c r="CR58">
        <v>2</v>
      </c>
      <c r="CS58">
        <v>5</v>
      </c>
      <c r="CT58">
        <v>4</v>
      </c>
      <c r="CU58">
        <v>4</v>
      </c>
      <c r="CV58">
        <v>1</v>
      </c>
      <c r="CW58">
        <v>2</v>
      </c>
      <c r="CX58">
        <v>1</v>
      </c>
      <c r="CY58">
        <v>1</v>
      </c>
      <c r="CZ58">
        <v>1</v>
      </c>
      <c r="DA58">
        <v>1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32668</v>
      </c>
    </row>
    <row r="59" spans="2:111" x14ac:dyDescent="0.25">
      <c r="C59" t="s">
        <v>170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1</v>
      </c>
      <c r="Z59">
        <v>1</v>
      </c>
      <c r="AA59">
        <v>2</v>
      </c>
      <c r="AB59">
        <v>5</v>
      </c>
      <c r="AC59">
        <v>7</v>
      </c>
      <c r="AD59">
        <v>8</v>
      </c>
      <c r="AE59">
        <v>5</v>
      </c>
      <c r="AF59">
        <v>11</v>
      </c>
      <c r="AG59">
        <v>17</v>
      </c>
      <c r="AH59">
        <v>18</v>
      </c>
      <c r="AI59">
        <v>18</v>
      </c>
      <c r="AJ59">
        <v>18</v>
      </c>
      <c r="AK59">
        <v>15</v>
      </c>
      <c r="AL59">
        <v>20</v>
      </c>
      <c r="AM59">
        <v>25</v>
      </c>
      <c r="AN59">
        <v>24</v>
      </c>
      <c r="AO59">
        <v>30</v>
      </c>
      <c r="AP59">
        <v>33</v>
      </c>
      <c r="AQ59">
        <v>38</v>
      </c>
      <c r="AR59">
        <v>31</v>
      </c>
      <c r="AS59">
        <v>25</v>
      </c>
      <c r="AT59">
        <v>38</v>
      </c>
      <c r="AU59">
        <v>39</v>
      </c>
      <c r="AV59">
        <v>44</v>
      </c>
      <c r="AW59">
        <v>38</v>
      </c>
      <c r="AX59">
        <v>59</v>
      </c>
      <c r="AY59">
        <v>40</v>
      </c>
      <c r="AZ59">
        <v>18</v>
      </c>
      <c r="BA59">
        <v>23</v>
      </c>
      <c r="BB59">
        <v>32</v>
      </c>
      <c r="BC59">
        <v>31</v>
      </c>
      <c r="BD59">
        <v>41</v>
      </c>
      <c r="BE59">
        <v>40</v>
      </c>
      <c r="BF59">
        <v>22</v>
      </c>
      <c r="BG59">
        <v>22</v>
      </c>
      <c r="BH59">
        <v>19</v>
      </c>
      <c r="BI59">
        <v>17</v>
      </c>
      <c r="BJ59">
        <v>18</v>
      </c>
      <c r="BK59">
        <v>14</v>
      </c>
      <c r="BL59">
        <v>16</v>
      </c>
      <c r="BM59">
        <v>20</v>
      </c>
      <c r="BN59">
        <v>26</v>
      </c>
      <c r="BO59">
        <v>12</v>
      </c>
      <c r="BP59">
        <v>10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992</v>
      </c>
    </row>
    <row r="60" spans="2:111" x14ac:dyDescent="0.25">
      <c r="B60" t="s">
        <v>17</v>
      </c>
      <c r="D60">
        <v>5792</v>
      </c>
      <c r="E60">
        <v>5738</v>
      </c>
      <c r="F60">
        <v>5724</v>
      </c>
      <c r="G60">
        <v>5784</v>
      </c>
      <c r="H60">
        <v>5856</v>
      </c>
      <c r="I60">
        <v>5713</v>
      </c>
      <c r="J60">
        <v>5765</v>
      </c>
      <c r="K60">
        <v>5713</v>
      </c>
      <c r="L60">
        <v>5771</v>
      </c>
      <c r="M60">
        <v>5859</v>
      </c>
      <c r="N60">
        <v>6186</v>
      </c>
      <c r="O60">
        <v>6109</v>
      </c>
      <c r="P60">
        <v>6003</v>
      </c>
      <c r="Q60">
        <v>6190</v>
      </c>
      <c r="R60">
        <v>6434</v>
      </c>
      <c r="S60">
        <v>6171</v>
      </c>
      <c r="T60">
        <v>6272</v>
      </c>
      <c r="U60">
        <v>6152</v>
      </c>
      <c r="V60">
        <v>6048</v>
      </c>
      <c r="W60">
        <v>5892</v>
      </c>
      <c r="X60">
        <v>6194</v>
      </c>
      <c r="Y60">
        <v>6106</v>
      </c>
      <c r="Z60">
        <v>6182</v>
      </c>
      <c r="AA60">
        <v>6175</v>
      </c>
      <c r="AB60">
        <v>6537</v>
      </c>
      <c r="AC60">
        <v>6478</v>
      </c>
      <c r="AD60">
        <v>6780</v>
      </c>
      <c r="AE60">
        <v>7031</v>
      </c>
      <c r="AF60">
        <v>7385</v>
      </c>
      <c r="AG60">
        <v>7573</v>
      </c>
      <c r="AH60">
        <v>7549</v>
      </c>
      <c r="AI60">
        <v>7593</v>
      </c>
      <c r="AJ60">
        <v>7710</v>
      </c>
      <c r="AK60">
        <v>7648</v>
      </c>
      <c r="AL60">
        <v>7690</v>
      </c>
      <c r="AM60">
        <v>7809</v>
      </c>
      <c r="AN60">
        <v>7640</v>
      </c>
      <c r="AO60">
        <v>7680</v>
      </c>
      <c r="AP60">
        <v>8089</v>
      </c>
      <c r="AQ60">
        <v>8350</v>
      </c>
      <c r="AR60">
        <v>8270</v>
      </c>
      <c r="AS60">
        <v>8455</v>
      </c>
      <c r="AT60">
        <v>8533</v>
      </c>
      <c r="AU60">
        <v>8600</v>
      </c>
      <c r="AV60">
        <v>8599</v>
      </c>
      <c r="AW60">
        <v>8719</v>
      </c>
      <c r="AX60">
        <v>8587</v>
      </c>
      <c r="AY60">
        <v>8381</v>
      </c>
      <c r="AZ60">
        <v>8098</v>
      </c>
      <c r="BA60">
        <v>7888</v>
      </c>
      <c r="BB60">
        <v>7592</v>
      </c>
      <c r="BC60">
        <v>7556</v>
      </c>
      <c r="BD60">
        <v>7248</v>
      </c>
      <c r="BE60">
        <v>7144</v>
      </c>
      <c r="BF60">
        <v>6846</v>
      </c>
      <c r="BG60">
        <v>6445</v>
      </c>
      <c r="BH60">
        <v>6449</v>
      </c>
      <c r="BI60">
        <v>6191</v>
      </c>
      <c r="BJ60">
        <v>5977</v>
      </c>
      <c r="BK60">
        <v>5433</v>
      </c>
      <c r="BL60">
        <v>5522</v>
      </c>
      <c r="BM60">
        <v>5415</v>
      </c>
      <c r="BN60">
        <v>5230</v>
      </c>
      <c r="BO60">
        <v>5016</v>
      </c>
      <c r="BP60">
        <v>4757</v>
      </c>
      <c r="BQ60">
        <v>4094</v>
      </c>
      <c r="BR60">
        <v>4035</v>
      </c>
      <c r="BS60">
        <v>4092</v>
      </c>
      <c r="BT60">
        <v>3971</v>
      </c>
      <c r="BU60">
        <v>3617</v>
      </c>
      <c r="BV60">
        <v>3618</v>
      </c>
      <c r="BW60">
        <v>3795</v>
      </c>
      <c r="BX60">
        <v>3605</v>
      </c>
      <c r="BY60">
        <v>3378</v>
      </c>
      <c r="BZ60">
        <v>3203</v>
      </c>
      <c r="CA60">
        <v>3074</v>
      </c>
      <c r="CB60">
        <v>2951</v>
      </c>
      <c r="CC60">
        <v>2907</v>
      </c>
      <c r="CD60">
        <v>2763</v>
      </c>
      <c r="CE60">
        <v>2837</v>
      </c>
      <c r="CF60">
        <v>2776</v>
      </c>
      <c r="CG60">
        <v>2569</v>
      </c>
      <c r="CH60">
        <v>2290</v>
      </c>
      <c r="CI60">
        <v>2096</v>
      </c>
      <c r="CJ60">
        <v>1769</v>
      </c>
      <c r="CK60">
        <v>1516</v>
      </c>
      <c r="CL60">
        <v>1340</v>
      </c>
      <c r="CM60">
        <v>1132</v>
      </c>
      <c r="CN60">
        <v>965</v>
      </c>
      <c r="CO60">
        <v>803</v>
      </c>
      <c r="CP60">
        <v>667</v>
      </c>
      <c r="CQ60">
        <v>479</v>
      </c>
      <c r="CR60">
        <v>271</v>
      </c>
      <c r="CS60">
        <v>232</v>
      </c>
      <c r="CT60">
        <v>183</v>
      </c>
      <c r="CU60">
        <v>163</v>
      </c>
      <c r="CV60">
        <v>138</v>
      </c>
      <c r="CW60">
        <v>84</v>
      </c>
      <c r="CX60">
        <v>60</v>
      </c>
      <c r="CY60">
        <v>31</v>
      </c>
      <c r="CZ60">
        <v>25</v>
      </c>
      <c r="DA60">
        <v>16</v>
      </c>
      <c r="DB60">
        <v>16</v>
      </c>
      <c r="DC60">
        <v>5</v>
      </c>
      <c r="DD60">
        <v>1</v>
      </c>
      <c r="DE60">
        <v>1</v>
      </c>
      <c r="DF60">
        <v>3</v>
      </c>
      <c r="DG60">
        <v>511893</v>
      </c>
    </row>
    <row r="64" spans="2:111" x14ac:dyDescent="0.25">
      <c r="BD64" t="s">
        <v>162</v>
      </c>
    </row>
    <row r="65" spans="2:111" x14ac:dyDescent="0.25">
      <c r="B65" t="s">
        <v>19</v>
      </c>
    </row>
    <row r="66" spans="2:111" x14ac:dyDescent="0.25">
      <c r="BE66" t="s">
        <v>21</v>
      </c>
    </row>
    <row r="67" spans="2:111" x14ac:dyDescent="0.25">
      <c r="D67">
        <v>0</v>
      </c>
      <c r="E67">
        <v>1</v>
      </c>
      <c r="F67">
        <v>2</v>
      </c>
      <c r="G67">
        <v>3</v>
      </c>
      <c r="H67">
        <v>4</v>
      </c>
      <c r="I67">
        <v>5</v>
      </c>
      <c r="J67">
        <v>6</v>
      </c>
      <c r="K67">
        <v>7</v>
      </c>
      <c r="L67">
        <v>8</v>
      </c>
      <c r="M67">
        <v>9</v>
      </c>
      <c r="N67">
        <v>10</v>
      </c>
      <c r="O67">
        <v>11</v>
      </c>
      <c r="P67">
        <v>12</v>
      </c>
      <c r="Q67">
        <v>13</v>
      </c>
      <c r="R67">
        <v>14</v>
      </c>
      <c r="S67">
        <v>15</v>
      </c>
      <c r="T67">
        <v>16</v>
      </c>
      <c r="U67">
        <v>17</v>
      </c>
      <c r="V67">
        <v>18</v>
      </c>
      <c r="W67">
        <v>19</v>
      </c>
      <c r="X67">
        <v>20</v>
      </c>
      <c r="Y67">
        <v>21</v>
      </c>
      <c r="Z67">
        <v>22</v>
      </c>
      <c r="AA67">
        <v>23</v>
      </c>
      <c r="AB67">
        <v>24</v>
      </c>
      <c r="AC67">
        <v>25</v>
      </c>
      <c r="AD67">
        <v>26</v>
      </c>
      <c r="AE67">
        <v>27</v>
      </c>
      <c r="AF67">
        <v>28</v>
      </c>
      <c r="AG67">
        <v>29</v>
      </c>
      <c r="AH67">
        <v>30</v>
      </c>
      <c r="AI67">
        <v>31</v>
      </c>
      <c r="AJ67">
        <v>32</v>
      </c>
      <c r="AK67">
        <v>33</v>
      </c>
      <c r="AL67">
        <v>34</v>
      </c>
      <c r="AM67">
        <v>35</v>
      </c>
      <c r="AN67">
        <v>36</v>
      </c>
      <c r="AO67">
        <v>37</v>
      </c>
      <c r="AP67">
        <v>38</v>
      </c>
      <c r="AQ67">
        <v>39</v>
      </c>
      <c r="AR67">
        <v>40</v>
      </c>
      <c r="AS67">
        <v>41</v>
      </c>
      <c r="AT67">
        <v>42</v>
      </c>
      <c r="AU67">
        <v>43</v>
      </c>
      <c r="AV67">
        <v>44</v>
      </c>
      <c r="AW67">
        <v>45</v>
      </c>
      <c r="AX67">
        <v>46</v>
      </c>
      <c r="AY67">
        <v>47</v>
      </c>
      <c r="AZ67">
        <v>48</v>
      </c>
      <c r="BA67">
        <v>49</v>
      </c>
      <c r="BB67">
        <v>50</v>
      </c>
      <c r="BC67">
        <v>51</v>
      </c>
      <c r="BD67">
        <v>52</v>
      </c>
      <c r="BE67">
        <v>53</v>
      </c>
      <c r="BF67">
        <v>54</v>
      </c>
      <c r="BG67">
        <v>55</v>
      </c>
      <c r="BH67">
        <v>56</v>
      </c>
      <c r="BI67">
        <v>57</v>
      </c>
      <c r="BJ67">
        <v>58</v>
      </c>
      <c r="BK67">
        <v>59</v>
      </c>
      <c r="BL67">
        <v>60</v>
      </c>
      <c r="BM67">
        <v>61</v>
      </c>
      <c r="BN67">
        <v>62</v>
      </c>
      <c r="BO67">
        <v>63</v>
      </c>
      <c r="BP67">
        <v>64</v>
      </c>
      <c r="BQ67">
        <v>65</v>
      </c>
      <c r="BR67">
        <v>66</v>
      </c>
      <c r="BS67">
        <v>67</v>
      </c>
      <c r="BT67">
        <v>68</v>
      </c>
      <c r="BU67">
        <v>69</v>
      </c>
      <c r="BV67">
        <v>70</v>
      </c>
      <c r="BW67">
        <v>71</v>
      </c>
      <c r="BX67">
        <v>72</v>
      </c>
      <c r="BY67">
        <v>73</v>
      </c>
      <c r="BZ67">
        <v>74</v>
      </c>
      <c r="CA67">
        <v>75</v>
      </c>
      <c r="CB67">
        <v>76</v>
      </c>
      <c r="CC67">
        <v>77</v>
      </c>
      <c r="CD67">
        <v>78</v>
      </c>
      <c r="CE67">
        <v>79</v>
      </c>
      <c r="CF67">
        <v>80</v>
      </c>
      <c r="CG67">
        <v>81</v>
      </c>
      <c r="CH67">
        <v>82</v>
      </c>
      <c r="CI67">
        <v>83</v>
      </c>
      <c r="CJ67">
        <v>84</v>
      </c>
      <c r="CK67">
        <v>85</v>
      </c>
      <c r="CL67">
        <v>86</v>
      </c>
      <c r="CM67">
        <v>87</v>
      </c>
      <c r="CN67">
        <v>88</v>
      </c>
      <c r="CO67">
        <v>89</v>
      </c>
      <c r="CP67">
        <v>90</v>
      </c>
      <c r="CQ67">
        <v>91</v>
      </c>
      <c r="CR67">
        <v>92</v>
      </c>
      <c r="CS67">
        <v>93</v>
      </c>
      <c r="CT67">
        <v>94</v>
      </c>
      <c r="CU67">
        <v>95</v>
      </c>
      <c r="CV67">
        <v>96</v>
      </c>
      <c r="CW67">
        <v>97</v>
      </c>
      <c r="CX67">
        <v>98</v>
      </c>
      <c r="CY67">
        <v>99</v>
      </c>
      <c r="CZ67">
        <v>100</v>
      </c>
      <c r="DA67">
        <v>101</v>
      </c>
      <c r="DB67">
        <v>102</v>
      </c>
      <c r="DC67">
        <v>103</v>
      </c>
      <c r="DD67">
        <v>104</v>
      </c>
      <c r="DE67">
        <v>105</v>
      </c>
      <c r="DF67">
        <v>107</v>
      </c>
      <c r="DG67" t="s">
        <v>17</v>
      </c>
    </row>
    <row r="68" spans="2:111" x14ac:dyDescent="0.25">
      <c r="B68" t="s">
        <v>171</v>
      </c>
      <c r="C68" t="s">
        <v>164</v>
      </c>
      <c r="D68" s="1">
        <f>D53/D$75</f>
        <v>1</v>
      </c>
      <c r="E68" s="1">
        <f t="shared" ref="E68:BP72" si="0">E53/E$75</f>
        <v>1</v>
      </c>
      <c r="F68" s="1">
        <f t="shared" si="0"/>
        <v>1</v>
      </c>
      <c r="G68" s="1">
        <f t="shared" si="0"/>
        <v>1</v>
      </c>
      <c r="H68" s="1">
        <f t="shared" si="0"/>
        <v>1</v>
      </c>
      <c r="I68" s="1">
        <f t="shared" si="0"/>
        <v>1</v>
      </c>
      <c r="J68" s="1">
        <f t="shared" si="0"/>
        <v>1</v>
      </c>
      <c r="K68" s="1">
        <f t="shared" si="0"/>
        <v>1</v>
      </c>
      <c r="L68" s="1">
        <f t="shared" si="0"/>
        <v>1</v>
      </c>
      <c r="M68" s="1">
        <f t="shared" si="0"/>
        <v>1</v>
      </c>
      <c r="N68" s="1">
        <f t="shared" si="0"/>
        <v>1</v>
      </c>
      <c r="O68" s="1">
        <f t="shared" si="0"/>
        <v>1</v>
      </c>
      <c r="P68" s="1">
        <f t="shared" si="0"/>
        <v>1</v>
      </c>
      <c r="Q68" s="1">
        <f t="shared" si="0"/>
        <v>1</v>
      </c>
      <c r="R68" s="1">
        <f t="shared" si="0"/>
        <v>1</v>
      </c>
      <c r="S68" s="1">
        <f t="shared" si="0"/>
        <v>1</v>
      </c>
      <c r="T68" s="1">
        <f t="shared" si="0"/>
        <v>1</v>
      </c>
      <c r="U68" s="1">
        <f t="shared" si="0"/>
        <v>0.9995123537061118</v>
      </c>
      <c r="V68" s="1">
        <f t="shared" si="0"/>
        <v>0.99322089947089942</v>
      </c>
      <c r="W68" s="1">
        <f t="shared" si="0"/>
        <v>0.98625254582484723</v>
      </c>
      <c r="X68" s="1">
        <f t="shared" si="0"/>
        <v>0.97755892799483368</v>
      </c>
      <c r="Y68" s="1">
        <f t="shared" si="0"/>
        <v>0.95528987880773009</v>
      </c>
      <c r="Z68" s="1">
        <f t="shared" si="0"/>
        <v>0.92267874474280165</v>
      </c>
      <c r="AA68" s="1">
        <f t="shared" si="0"/>
        <v>0.90364372469635623</v>
      </c>
      <c r="AB68" s="1">
        <f t="shared" si="0"/>
        <v>0.85742695426036408</v>
      </c>
      <c r="AC68" s="1">
        <f t="shared" si="0"/>
        <v>0.81861685705464649</v>
      </c>
      <c r="AD68" s="1">
        <f t="shared" si="0"/>
        <v>0.7691740412979351</v>
      </c>
      <c r="AE68" s="1">
        <f t="shared" si="0"/>
        <v>0.7044517138387143</v>
      </c>
      <c r="AF68" s="1">
        <f t="shared" si="0"/>
        <v>0.64454976303317535</v>
      </c>
      <c r="AG68" s="1">
        <f t="shared" si="0"/>
        <v>0.59223557374884461</v>
      </c>
      <c r="AH68" s="1">
        <f t="shared" si="0"/>
        <v>0.53371307457941453</v>
      </c>
      <c r="AI68" s="1">
        <f t="shared" si="0"/>
        <v>0.47293559857763728</v>
      </c>
      <c r="AJ68" s="1">
        <f t="shared" si="0"/>
        <v>0.44059662775616082</v>
      </c>
      <c r="AK68" s="1">
        <f t="shared" si="0"/>
        <v>0.38362970711297073</v>
      </c>
      <c r="AL68" s="1">
        <f t="shared" si="0"/>
        <v>0.34642392717815346</v>
      </c>
      <c r="AM68" s="1">
        <f t="shared" si="0"/>
        <v>0.32257651427839673</v>
      </c>
      <c r="AN68" s="1">
        <f t="shared" si="0"/>
        <v>0.29123036649214662</v>
      </c>
      <c r="AO68" s="1">
        <f t="shared" si="0"/>
        <v>0.27421875000000001</v>
      </c>
      <c r="AP68" s="1">
        <f t="shared" si="0"/>
        <v>0.25553220422796391</v>
      </c>
      <c r="AQ68" s="1">
        <f t="shared" si="0"/>
        <v>0.23221556886227546</v>
      </c>
      <c r="AR68" s="1">
        <f t="shared" si="0"/>
        <v>0.21741233373639662</v>
      </c>
      <c r="AS68" s="1">
        <f t="shared" si="0"/>
        <v>0.20082791247782378</v>
      </c>
      <c r="AT68" s="1">
        <f t="shared" si="0"/>
        <v>0.19407008086253369</v>
      </c>
      <c r="AU68" s="1">
        <f t="shared" si="0"/>
        <v>0.17639534883720931</v>
      </c>
      <c r="AV68" s="1">
        <f t="shared" si="0"/>
        <v>0.1746714734271427</v>
      </c>
      <c r="AW68" s="1">
        <f t="shared" si="0"/>
        <v>0.16412432618419542</v>
      </c>
      <c r="AX68" s="1">
        <f t="shared" si="0"/>
        <v>0.15057645277745429</v>
      </c>
      <c r="AY68" s="1">
        <f t="shared" si="0"/>
        <v>0.13697649445173607</v>
      </c>
      <c r="AZ68" s="1">
        <f t="shared" si="0"/>
        <v>0.12990861941220055</v>
      </c>
      <c r="BA68" s="1">
        <f t="shared" si="0"/>
        <v>0.12335192697768763</v>
      </c>
      <c r="BB68" s="1">
        <f t="shared" si="0"/>
        <v>0.12315595363540568</v>
      </c>
      <c r="BC68" s="1">
        <f t="shared" si="0"/>
        <v>0.11514028586553732</v>
      </c>
      <c r="BD68" s="1">
        <f t="shared" si="0"/>
        <v>0.10927152317880795</v>
      </c>
      <c r="BE68" s="1">
        <f t="shared" si="0"/>
        <v>0.10162374020156775</v>
      </c>
      <c r="BF68" s="1">
        <f t="shared" si="0"/>
        <v>9.5676307332749053E-2</v>
      </c>
      <c r="BG68" s="1">
        <f t="shared" si="0"/>
        <v>9.1078355314197057E-2</v>
      </c>
      <c r="BH68" s="1">
        <f t="shared" si="0"/>
        <v>9.0246549852690344E-2</v>
      </c>
      <c r="BI68" s="1">
        <f t="shared" si="0"/>
        <v>8.8031012760458729E-2</v>
      </c>
      <c r="BJ68" s="1">
        <f t="shared" si="0"/>
        <v>7.7630918520997155E-2</v>
      </c>
      <c r="BK68" s="1">
        <f t="shared" si="0"/>
        <v>8.1170623964660404E-2</v>
      </c>
      <c r="BL68" s="1">
        <f t="shared" si="0"/>
        <v>7.370517928286853E-2</v>
      </c>
      <c r="BM68" s="1">
        <f t="shared" si="0"/>
        <v>7.0175438596491224E-2</v>
      </c>
      <c r="BN68" s="1">
        <f t="shared" si="0"/>
        <v>6.8642447418738053E-2</v>
      </c>
      <c r="BO68" s="1">
        <f t="shared" si="0"/>
        <v>7.0175438596491224E-2</v>
      </c>
      <c r="BP68" s="1">
        <f t="shared" si="0"/>
        <v>6.2854740382594074E-2</v>
      </c>
      <c r="BQ68" s="1">
        <f t="shared" ref="BQ68:DF74" si="1">BQ53/BQ$75</f>
        <v>5.83781143136297E-2</v>
      </c>
      <c r="BR68" s="1">
        <f t="shared" si="1"/>
        <v>6.1710037174721191E-2</v>
      </c>
      <c r="BS68" s="1">
        <f t="shared" si="1"/>
        <v>6.4271749755620722E-2</v>
      </c>
      <c r="BT68" s="1">
        <f t="shared" si="1"/>
        <v>6.5726517250062955E-2</v>
      </c>
      <c r="BU68" s="1">
        <f t="shared" si="1"/>
        <v>6.4141553773845728E-2</v>
      </c>
      <c r="BV68" s="1">
        <f t="shared" si="1"/>
        <v>6.7440574903261469E-2</v>
      </c>
      <c r="BW68" s="1">
        <f t="shared" si="1"/>
        <v>5.6126482213438737E-2</v>
      </c>
      <c r="BX68" s="1">
        <f t="shared" si="1"/>
        <v>5.8807212205270458E-2</v>
      </c>
      <c r="BY68" s="1">
        <f t="shared" si="1"/>
        <v>6.216696269982238E-2</v>
      </c>
      <c r="BZ68" s="1">
        <f t="shared" si="1"/>
        <v>6.2129253824539495E-2</v>
      </c>
      <c r="CA68" s="1">
        <f t="shared" si="1"/>
        <v>6.7989590110605069E-2</v>
      </c>
      <c r="CB68" s="1">
        <f t="shared" si="1"/>
        <v>5.659098610640461E-2</v>
      </c>
      <c r="CC68" s="1">
        <f t="shared" si="1"/>
        <v>5.8479532163742687E-2</v>
      </c>
      <c r="CD68" s="1">
        <f t="shared" si="1"/>
        <v>5.8269996380745565E-2</v>
      </c>
      <c r="CE68" s="1">
        <f t="shared" si="1"/>
        <v>6.3094818470215017E-2</v>
      </c>
      <c r="CF68" s="1">
        <f t="shared" si="1"/>
        <v>5.6556195965417867E-2</v>
      </c>
      <c r="CG68" s="1">
        <f t="shared" si="1"/>
        <v>5.9945504087193457E-2</v>
      </c>
      <c r="CH68" s="1">
        <f t="shared" si="1"/>
        <v>6.3755458515283844E-2</v>
      </c>
      <c r="CI68" s="1">
        <f t="shared" si="1"/>
        <v>6.4408396946564889E-2</v>
      </c>
      <c r="CJ68" s="1">
        <f t="shared" si="1"/>
        <v>6.4443188241944602E-2</v>
      </c>
      <c r="CK68" s="1">
        <f t="shared" si="1"/>
        <v>7.7176781002638528E-2</v>
      </c>
      <c r="CL68" s="1">
        <f t="shared" si="1"/>
        <v>7.0895522388059698E-2</v>
      </c>
      <c r="CM68" s="1">
        <f t="shared" si="1"/>
        <v>5.918727915194346E-2</v>
      </c>
      <c r="CN68" s="1">
        <f t="shared" si="1"/>
        <v>8.4974093264248707E-2</v>
      </c>
      <c r="CO68" s="1">
        <f t="shared" si="1"/>
        <v>8.4682440846824414E-2</v>
      </c>
      <c r="CP68" s="1">
        <f t="shared" si="1"/>
        <v>7.9460269865067462E-2</v>
      </c>
      <c r="CQ68" s="1">
        <f t="shared" si="1"/>
        <v>7.9331941544885182E-2</v>
      </c>
      <c r="CR68" s="1">
        <f t="shared" si="1"/>
        <v>8.1180811808118078E-2</v>
      </c>
      <c r="CS68" s="1">
        <f t="shared" si="1"/>
        <v>7.7586206896551727E-2</v>
      </c>
      <c r="CT68" s="1">
        <f t="shared" si="1"/>
        <v>0.10382513661202186</v>
      </c>
      <c r="CU68" s="1">
        <f t="shared" si="1"/>
        <v>5.5214723926380369E-2</v>
      </c>
      <c r="CV68" s="1">
        <f t="shared" si="1"/>
        <v>0.10144927536231885</v>
      </c>
      <c r="CW68" s="1">
        <f t="shared" si="1"/>
        <v>8.3333333333333329E-2</v>
      </c>
      <c r="CX68" s="1">
        <f t="shared" si="1"/>
        <v>0.13333333333333333</v>
      </c>
      <c r="CY68" s="1">
        <f t="shared" si="1"/>
        <v>9.6774193548387094E-2</v>
      </c>
      <c r="CZ68" s="1">
        <f t="shared" si="1"/>
        <v>0.08</v>
      </c>
      <c r="DA68" s="1">
        <f t="shared" si="1"/>
        <v>6.25E-2</v>
      </c>
      <c r="DB68" s="1">
        <f t="shared" si="1"/>
        <v>0</v>
      </c>
      <c r="DC68" s="1">
        <f t="shared" si="1"/>
        <v>0.2</v>
      </c>
      <c r="DD68" s="1">
        <f t="shared" si="1"/>
        <v>1</v>
      </c>
      <c r="DE68" s="1">
        <f t="shared" si="1"/>
        <v>0</v>
      </c>
      <c r="DF68" s="1">
        <f t="shared" si="1"/>
        <v>0</v>
      </c>
      <c r="DG68">
        <v>227012</v>
      </c>
    </row>
    <row r="69" spans="2:111" x14ac:dyDescent="0.25">
      <c r="B69" t="s">
        <v>172</v>
      </c>
      <c r="C69" t="s">
        <v>165</v>
      </c>
      <c r="D69" s="1">
        <f t="shared" ref="D69:S74" si="2">D54/D$75</f>
        <v>0</v>
      </c>
      <c r="E69" s="1">
        <f t="shared" si="2"/>
        <v>0</v>
      </c>
      <c r="F69" s="1">
        <f t="shared" si="2"/>
        <v>0</v>
      </c>
      <c r="G69" s="1">
        <f t="shared" si="2"/>
        <v>0</v>
      </c>
      <c r="H69" s="1">
        <f t="shared" si="2"/>
        <v>0</v>
      </c>
      <c r="I69" s="1">
        <f t="shared" si="2"/>
        <v>0</v>
      </c>
      <c r="J69" s="1">
        <f t="shared" si="2"/>
        <v>0</v>
      </c>
      <c r="K69" s="1">
        <f t="shared" si="2"/>
        <v>0</v>
      </c>
      <c r="L69" s="1">
        <f t="shared" si="2"/>
        <v>0</v>
      </c>
      <c r="M69" s="1">
        <f t="shared" si="2"/>
        <v>0</v>
      </c>
      <c r="N69" s="1">
        <f t="shared" si="2"/>
        <v>0</v>
      </c>
      <c r="O69" s="1">
        <f t="shared" si="2"/>
        <v>0</v>
      </c>
      <c r="P69" s="1">
        <f t="shared" si="2"/>
        <v>0</v>
      </c>
      <c r="Q69" s="1">
        <f t="shared" si="2"/>
        <v>0</v>
      </c>
      <c r="R69" s="1">
        <f t="shared" si="2"/>
        <v>0</v>
      </c>
      <c r="S69" s="1">
        <f t="shared" si="2"/>
        <v>0</v>
      </c>
      <c r="T69" s="1">
        <f t="shared" si="0"/>
        <v>0</v>
      </c>
      <c r="U69" s="1">
        <f t="shared" si="0"/>
        <v>4.8764629388816646E-4</v>
      </c>
      <c r="V69" s="1">
        <f t="shared" si="0"/>
        <v>4.6296296296296294E-3</v>
      </c>
      <c r="W69" s="1">
        <f t="shared" si="0"/>
        <v>9.3346911065851999E-3</v>
      </c>
      <c r="X69" s="1">
        <f t="shared" si="0"/>
        <v>1.6790442363577657E-2</v>
      </c>
      <c r="Y69" s="1">
        <f t="shared" si="0"/>
        <v>3.5211267605633804E-2</v>
      </c>
      <c r="Z69" s="1">
        <f t="shared" si="0"/>
        <v>5.9527660951148496E-2</v>
      </c>
      <c r="AA69" s="1">
        <f t="shared" si="0"/>
        <v>7.238866396761133E-2</v>
      </c>
      <c r="AB69" s="1">
        <f t="shared" si="0"/>
        <v>0.11014226709499771</v>
      </c>
      <c r="AC69" s="1">
        <f t="shared" si="0"/>
        <v>0.1373880827415869</v>
      </c>
      <c r="AD69" s="1">
        <f t="shared" si="0"/>
        <v>0.18303834808259586</v>
      </c>
      <c r="AE69" s="1">
        <f t="shared" si="0"/>
        <v>0.23680841985492818</v>
      </c>
      <c r="AF69" s="1">
        <f t="shared" si="0"/>
        <v>0.2844955991875423</v>
      </c>
      <c r="AG69" s="1">
        <f t="shared" si="0"/>
        <v>0.33751485540736831</v>
      </c>
      <c r="AH69" s="1">
        <f t="shared" si="0"/>
        <v>0.38866074976818121</v>
      </c>
      <c r="AI69" s="1">
        <f t="shared" si="0"/>
        <v>0.44396154352693268</v>
      </c>
      <c r="AJ69" s="1">
        <f t="shared" si="0"/>
        <v>0.48041504539559016</v>
      </c>
      <c r="AK69" s="1">
        <f t="shared" si="0"/>
        <v>0.52353556485355646</v>
      </c>
      <c r="AL69" s="1">
        <f t="shared" si="0"/>
        <v>0.56176853055916776</v>
      </c>
      <c r="AM69" s="1">
        <f t="shared" si="0"/>
        <v>0.58086822896657697</v>
      </c>
      <c r="AN69" s="1">
        <f t="shared" si="0"/>
        <v>0.60366492146596862</v>
      </c>
      <c r="AO69" s="1">
        <f t="shared" si="0"/>
        <v>0.61250000000000004</v>
      </c>
      <c r="AP69" s="1">
        <f t="shared" si="0"/>
        <v>0.62529360860427741</v>
      </c>
      <c r="AQ69" s="1">
        <f t="shared" si="0"/>
        <v>0.64155688622754492</v>
      </c>
      <c r="AR69" s="1">
        <f t="shared" si="0"/>
        <v>0.64885126964933493</v>
      </c>
      <c r="AS69" s="1">
        <f t="shared" si="0"/>
        <v>0.66386753400354814</v>
      </c>
      <c r="AT69" s="1">
        <f t="shared" si="0"/>
        <v>0.66401031290284773</v>
      </c>
      <c r="AU69" s="1">
        <f t="shared" si="0"/>
        <v>0.67604651162790697</v>
      </c>
      <c r="AV69" s="1">
        <f t="shared" si="0"/>
        <v>0.66530991975811138</v>
      </c>
      <c r="AW69" s="1">
        <f t="shared" si="0"/>
        <v>0.67828879458653513</v>
      </c>
      <c r="AX69" s="1">
        <f t="shared" si="0"/>
        <v>0.68382438569931292</v>
      </c>
      <c r="AY69" s="1">
        <f t="shared" si="0"/>
        <v>0.68643359980909202</v>
      </c>
      <c r="AZ69" s="1">
        <f t="shared" si="0"/>
        <v>0.69461595455668068</v>
      </c>
      <c r="BA69" s="1">
        <f t="shared" si="0"/>
        <v>0.69586713995943206</v>
      </c>
      <c r="BB69" s="1">
        <f t="shared" si="0"/>
        <v>0.69388830347734454</v>
      </c>
      <c r="BC69" s="1">
        <f t="shared" si="0"/>
        <v>0.70473795659078875</v>
      </c>
      <c r="BD69" s="1">
        <f t="shared" si="0"/>
        <v>0.70364238410596025</v>
      </c>
      <c r="BE69" s="1">
        <f t="shared" si="0"/>
        <v>0.70366741321388582</v>
      </c>
      <c r="BF69" s="1">
        <f t="shared" si="0"/>
        <v>0.7094653812445223</v>
      </c>
      <c r="BG69" s="1">
        <f t="shared" si="0"/>
        <v>0.71652443754848716</v>
      </c>
      <c r="BH69" s="1">
        <f t="shared" si="0"/>
        <v>0.71576988680415565</v>
      </c>
      <c r="BI69" s="1">
        <f t="shared" si="0"/>
        <v>0.71717008560814088</v>
      </c>
      <c r="BJ69" s="1">
        <f t="shared" si="0"/>
        <v>0.73331102559812611</v>
      </c>
      <c r="BK69" s="1">
        <f t="shared" si="0"/>
        <v>0.72575004601509296</v>
      </c>
      <c r="BL69" s="1">
        <f t="shared" si="0"/>
        <v>0.73560304237595076</v>
      </c>
      <c r="BM69" s="1">
        <f t="shared" si="0"/>
        <v>0.73518005540166209</v>
      </c>
      <c r="BN69" s="1">
        <f t="shared" si="0"/>
        <v>0.72925430210325048</v>
      </c>
      <c r="BO69" s="1">
        <f t="shared" si="0"/>
        <v>0.73006379585326953</v>
      </c>
      <c r="BP69" s="1">
        <f t="shared" si="0"/>
        <v>0.73029220096699599</v>
      </c>
      <c r="BQ69" s="1">
        <f t="shared" si="1"/>
        <v>0.71787982413287743</v>
      </c>
      <c r="BR69" s="1">
        <f t="shared" si="1"/>
        <v>0.71375464684014867</v>
      </c>
      <c r="BS69" s="1">
        <f t="shared" si="1"/>
        <v>0.70185728250244384</v>
      </c>
      <c r="BT69" s="1">
        <f t="shared" si="1"/>
        <v>0.69151347267690755</v>
      </c>
      <c r="BU69" s="1">
        <f t="shared" si="1"/>
        <v>0.680951064418026</v>
      </c>
      <c r="BV69" s="1">
        <f t="shared" si="1"/>
        <v>0.66777224986180206</v>
      </c>
      <c r="BW69" s="1">
        <f t="shared" si="1"/>
        <v>0.66086956521739126</v>
      </c>
      <c r="BX69" s="1">
        <f t="shared" si="1"/>
        <v>0.64493758668515955</v>
      </c>
      <c r="BY69" s="1">
        <f t="shared" si="1"/>
        <v>0.63439905269390173</v>
      </c>
      <c r="BZ69" s="1">
        <f t="shared" si="1"/>
        <v>0.61223852638151732</v>
      </c>
      <c r="CA69" s="1">
        <f t="shared" si="1"/>
        <v>0.59173715029277818</v>
      </c>
      <c r="CB69" s="1">
        <f t="shared" si="1"/>
        <v>0.58285327007793963</v>
      </c>
      <c r="CC69" s="1">
        <f t="shared" si="1"/>
        <v>0.57206742346061235</v>
      </c>
      <c r="CD69" s="1">
        <f t="shared" si="1"/>
        <v>0.55591748099891425</v>
      </c>
      <c r="CE69" s="1">
        <f t="shared" si="1"/>
        <v>0.52238279873105398</v>
      </c>
      <c r="CF69" s="1">
        <f t="shared" si="1"/>
        <v>0.49171469740634005</v>
      </c>
      <c r="CG69" s="1">
        <f t="shared" si="1"/>
        <v>0.46827559361619309</v>
      </c>
      <c r="CH69" s="1">
        <f t="shared" si="1"/>
        <v>0.43275109170305676</v>
      </c>
      <c r="CI69" s="1">
        <f t="shared" si="1"/>
        <v>0.38072519083969464</v>
      </c>
      <c r="CJ69" s="1">
        <f t="shared" si="1"/>
        <v>0.33239118145845109</v>
      </c>
      <c r="CK69" s="1">
        <f t="shared" si="1"/>
        <v>0.31596306068601582</v>
      </c>
      <c r="CL69" s="1">
        <f t="shared" si="1"/>
        <v>0.2746268656716418</v>
      </c>
      <c r="CM69" s="1">
        <f t="shared" si="1"/>
        <v>0.22614840989399293</v>
      </c>
      <c r="CN69" s="1">
        <f t="shared" si="1"/>
        <v>0.20518134715025907</v>
      </c>
      <c r="CO69" s="1">
        <f t="shared" si="1"/>
        <v>0.22415940224159403</v>
      </c>
      <c r="CP69" s="1">
        <f t="shared" si="1"/>
        <v>0.17991004497751126</v>
      </c>
      <c r="CQ69" s="1">
        <f t="shared" si="1"/>
        <v>0.1336116910229645</v>
      </c>
      <c r="CR69" s="1">
        <f t="shared" si="1"/>
        <v>0.16236162361623616</v>
      </c>
      <c r="CS69" s="1">
        <f t="shared" si="1"/>
        <v>0.1206896551724138</v>
      </c>
      <c r="CT69" s="1">
        <f t="shared" si="1"/>
        <v>8.7431693989071038E-2</v>
      </c>
      <c r="CU69" s="1">
        <f t="shared" si="1"/>
        <v>0.1165644171779141</v>
      </c>
      <c r="CV69" s="1">
        <f t="shared" si="1"/>
        <v>9.420289855072464E-2</v>
      </c>
      <c r="CW69" s="1">
        <f t="shared" si="1"/>
        <v>5.9523809523809521E-2</v>
      </c>
      <c r="CX69" s="1">
        <f t="shared" si="1"/>
        <v>6.6666666666666666E-2</v>
      </c>
      <c r="CY69" s="1">
        <f t="shared" si="1"/>
        <v>9.6774193548387094E-2</v>
      </c>
      <c r="CZ69" s="1">
        <f t="shared" si="1"/>
        <v>0.08</v>
      </c>
      <c r="DA69" s="1">
        <f t="shared" si="1"/>
        <v>0</v>
      </c>
      <c r="DB69" s="1">
        <f t="shared" si="1"/>
        <v>0</v>
      </c>
      <c r="DC69" s="1">
        <f t="shared" si="1"/>
        <v>0</v>
      </c>
      <c r="DD69" s="1">
        <f t="shared" si="1"/>
        <v>0</v>
      </c>
      <c r="DE69" s="1">
        <f t="shared" si="1"/>
        <v>0</v>
      </c>
      <c r="DF69" s="1">
        <f t="shared" si="1"/>
        <v>0</v>
      </c>
      <c r="DG69">
        <v>216613</v>
      </c>
    </row>
    <row r="70" spans="2:111" x14ac:dyDescent="0.25">
      <c r="B70" t="s">
        <v>173</v>
      </c>
      <c r="C70" t="s">
        <v>166</v>
      </c>
      <c r="D70" s="1">
        <f t="shared" si="2"/>
        <v>0</v>
      </c>
      <c r="E70" s="1">
        <f t="shared" si="0"/>
        <v>0</v>
      </c>
      <c r="F70" s="1">
        <f t="shared" si="0"/>
        <v>0</v>
      </c>
      <c r="G70" s="1">
        <f t="shared" si="0"/>
        <v>0</v>
      </c>
      <c r="H70" s="1">
        <f t="shared" si="0"/>
        <v>0</v>
      </c>
      <c r="I70" s="1">
        <f t="shared" si="0"/>
        <v>0</v>
      </c>
      <c r="J70" s="1">
        <f t="shared" si="0"/>
        <v>0</v>
      </c>
      <c r="K70" s="1">
        <f t="shared" si="0"/>
        <v>0</v>
      </c>
      <c r="L70" s="1">
        <f t="shared" si="0"/>
        <v>0</v>
      </c>
      <c r="M70" s="1">
        <f t="shared" si="0"/>
        <v>0</v>
      </c>
      <c r="N70" s="1">
        <f t="shared" si="0"/>
        <v>0</v>
      </c>
      <c r="O70" s="1">
        <f t="shared" si="0"/>
        <v>0</v>
      </c>
      <c r="P70" s="1">
        <f t="shared" si="0"/>
        <v>0</v>
      </c>
      <c r="Q70" s="1">
        <f t="shared" si="0"/>
        <v>0</v>
      </c>
      <c r="R70" s="1">
        <f t="shared" si="0"/>
        <v>0</v>
      </c>
      <c r="S70" s="1">
        <f t="shared" si="0"/>
        <v>0</v>
      </c>
      <c r="T70" s="1">
        <f t="shared" si="0"/>
        <v>0</v>
      </c>
      <c r="U70" s="1">
        <f t="shared" si="0"/>
        <v>0</v>
      </c>
      <c r="V70" s="1">
        <f t="shared" si="0"/>
        <v>1.3227513227513227E-3</v>
      </c>
      <c r="W70" s="1">
        <f t="shared" si="0"/>
        <v>3.0549898167006109E-3</v>
      </c>
      <c r="X70" s="1">
        <f t="shared" si="0"/>
        <v>5.0048433968356478E-3</v>
      </c>
      <c r="Y70" s="1">
        <f t="shared" si="0"/>
        <v>7.3698001965280049E-3</v>
      </c>
      <c r="Z70" s="1">
        <f t="shared" si="0"/>
        <v>1.4558395341313491E-2</v>
      </c>
      <c r="AA70" s="1">
        <f t="shared" si="0"/>
        <v>1.9271255060728746E-2</v>
      </c>
      <c r="AB70" s="1">
        <f t="shared" si="0"/>
        <v>2.5393911580235583E-2</v>
      </c>
      <c r="AC70" s="1">
        <f t="shared" si="0"/>
        <v>3.3343624575486258E-2</v>
      </c>
      <c r="AD70" s="1">
        <f t="shared" si="0"/>
        <v>3.5250737463126847E-2</v>
      </c>
      <c r="AE70" s="1">
        <f t="shared" si="0"/>
        <v>4.1957047361683972E-2</v>
      </c>
      <c r="AF70" s="1">
        <f t="shared" si="0"/>
        <v>4.9153689911983753E-2</v>
      </c>
      <c r="AG70" s="1">
        <f t="shared" si="0"/>
        <v>4.2123332893173118E-2</v>
      </c>
      <c r="AH70" s="1">
        <f t="shared" si="0"/>
        <v>4.5568949529739035E-2</v>
      </c>
      <c r="AI70" s="1">
        <f t="shared" si="0"/>
        <v>3.9114974318451207E-2</v>
      </c>
      <c r="AJ70" s="1">
        <f t="shared" si="0"/>
        <v>3.7613488975356678E-2</v>
      </c>
      <c r="AK70" s="1">
        <f t="shared" si="0"/>
        <v>3.7526150627615065E-2</v>
      </c>
      <c r="AL70" s="1">
        <f t="shared" si="0"/>
        <v>2.9388816644993498E-2</v>
      </c>
      <c r="AM70" s="1">
        <f t="shared" si="0"/>
        <v>2.7020105007043157E-2</v>
      </c>
      <c r="AN70" s="1">
        <f t="shared" si="0"/>
        <v>2.5916230366492148E-2</v>
      </c>
      <c r="AO70" s="1">
        <f t="shared" si="0"/>
        <v>2.3046875000000001E-2</v>
      </c>
      <c r="AP70" s="1">
        <f t="shared" si="0"/>
        <v>2.1881567560885152E-2</v>
      </c>
      <c r="AQ70" s="1">
        <f t="shared" si="0"/>
        <v>1.9401197604790418E-2</v>
      </c>
      <c r="AR70" s="1">
        <f t="shared" si="0"/>
        <v>1.9951632406287789E-2</v>
      </c>
      <c r="AS70" s="1">
        <f t="shared" si="0"/>
        <v>1.5966883500887048E-2</v>
      </c>
      <c r="AT70" s="1">
        <f t="shared" si="0"/>
        <v>1.6406890894175553E-2</v>
      </c>
      <c r="AU70" s="1">
        <f t="shared" si="0"/>
        <v>1.7441860465116279E-2</v>
      </c>
      <c r="AV70" s="1">
        <f t="shared" si="0"/>
        <v>1.5118036981044308E-2</v>
      </c>
      <c r="AW70" s="1">
        <f t="shared" si="0"/>
        <v>1.0436976717513476E-2</v>
      </c>
      <c r="AX70" s="1">
        <f t="shared" si="0"/>
        <v>1.1994875975311518E-2</v>
      </c>
      <c r="AY70" s="1">
        <f t="shared" si="0"/>
        <v>1.276697291492662E-2</v>
      </c>
      <c r="AZ70" s="1">
        <f t="shared" si="0"/>
        <v>1.222524080019758E-2</v>
      </c>
      <c r="BA70" s="1">
        <f t="shared" si="0"/>
        <v>9.7616632860040575E-3</v>
      </c>
      <c r="BB70" s="1">
        <f t="shared" si="0"/>
        <v>1.1459430979978926E-2</v>
      </c>
      <c r="BC70" s="1">
        <f t="shared" si="0"/>
        <v>1.0058231868713605E-2</v>
      </c>
      <c r="BD70" s="1">
        <f t="shared" si="0"/>
        <v>7.7262693156732896E-3</v>
      </c>
      <c r="BE70" s="1">
        <f t="shared" si="0"/>
        <v>8.2586786114221718E-3</v>
      </c>
      <c r="BF70" s="1">
        <f t="shared" si="0"/>
        <v>7.1574642126789366E-3</v>
      </c>
      <c r="BG70" s="1">
        <f t="shared" si="0"/>
        <v>8.0682699767261438E-3</v>
      </c>
      <c r="BH70" s="1">
        <f t="shared" si="0"/>
        <v>7.7531400217087923E-3</v>
      </c>
      <c r="BI70" s="1">
        <f t="shared" si="0"/>
        <v>8.7223388790179292E-3</v>
      </c>
      <c r="BJ70" s="1">
        <f t="shared" si="0"/>
        <v>7.3615526183704203E-3</v>
      </c>
      <c r="BK70" s="1">
        <f t="shared" si="0"/>
        <v>5.3377507822565803E-3</v>
      </c>
      <c r="BL70" s="1">
        <f t="shared" si="0"/>
        <v>5.795001810938066E-3</v>
      </c>
      <c r="BM70" s="1">
        <f t="shared" si="0"/>
        <v>6.2788550323176363E-3</v>
      </c>
      <c r="BN70" s="1">
        <f t="shared" si="0"/>
        <v>4.7801147227533461E-3</v>
      </c>
      <c r="BO70" s="1">
        <f t="shared" si="0"/>
        <v>4.1866028708133973E-3</v>
      </c>
      <c r="BP70" s="1">
        <f t="shared" si="0"/>
        <v>4.8349800294303132E-3</v>
      </c>
      <c r="BQ70" s="1">
        <f t="shared" si="1"/>
        <v>4.6409379579872984E-3</v>
      </c>
      <c r="BR70" s="1">
        <f t="shared" si="1"/>
        <v>4.2131350681536553E-3</v>
      </c>
      <c r="BS70" s="1">
        <f t="shared" si="1"/>
        <v>3.4213098729227761E-3</v>
      </c>
      <c r="BT70" s="1">
        <f t="shared" si="1"/>
        <v>3.777386048854193E-3</v>
      </c>
      <c r="BU70" s="1">
        <f t="shared" si="1"/>
        <v>4.7000276472214542E-3</v>
      </c>
      <c r="BV70" s="1">
        <f t="shared" si="1"/>
        <v>4.6987285793255945E-3</v>
      </c>
      <c r="BW70" s="1">
        <f t="shared" si="1"/>
        <v>5.270092226613966E-3</v>
      </c>
      <c r="BX70" s="1">
        <f t="shared" si="1"/>
        <v>3.3287101248266299E-3</v>
      </c>
      <c r="BY70" s="1">
        <f t="shared" si="1"/>
        <v>2.6642984014209592E-3</v>
      </c>
      <c r="BZ70" s="1">
        <f t="shared" si="1"/>
        <v>3.1220730565095223E-3</v>
      </c>
      <c r="CA70" s="1">
        <f t="shared" si="1"/>
        <v>1.9518542615484711E-3</v>
      </c>
      <c r="CB70" s="1">
        <f t="shared" si="1"/>
        <v>1.6943409013893595E-3</v>
      </c>
      <c r="CC70" s="1">
        <f t="shared" si="1"/>
        <v>1.7199862401100791E-3</v>
      </c>
      <c r="CD70" s="1">
        <f t="shared" si="1"/>
        <v>1.8096272167933405E-3</v>
      </c>
      <c r="CE70" s="1">
        <f t="shared" si="1"/>
        <v>2.1149101163200562E-3</v>
      </c>
      <c r="CF70" s="1">
        <f t="shared" si="1"/>
        <v>2.5216138328530259E-3</v>
      </c>
      <c r="CG70" s="1">
        <f t="shared" si="1"/>
        <v>1.557026080186843E-3</v>
      </c>
      <c r="CH70" s="1">
        <f t="shared" si="1"/>
        <v>2.1834061135371178E-3</v>
      </c>
      <c r="CI70" s="1">
        <f t="shared" si="1"/>
        <v>0</v>
      </c>
      <c r="CJ70" s="1">
        <f t="shared" si="1"/>
        <v>0</v>
      </c>
      <c r="CK70" s="1">
        <f t="shared" si="1"/>
        <v>1.3192612137203166E-3</v>
      </c>
      <c r="CL70" s="1">
        <f t="shared" si="1"/>
        <v>7.4626865671641792E-4</v>
      </c>
      <c r="CM70" s="1">
        <f t="shared" si="1"/>
        <v>8.8339222614840988E-4</v>
      </c>
      <c r="CN70" s="1">
        <f t="shared" si="1"/>
        <v>0</v>
      </c>
      <c r="CO70" s="1">
        <f t="shared" si="1"/>
        <v>1.2453300124533001E-3</v>
      </c>
      <c r="CP70" s="1">
        <f t="shared" si="1"/>
        <v>0</v>
      </c>
      <c r="CQ70" s="1">
        <f t="shared" si="1"/>
        <v>0</v>
      </c>
      <c r="CR70" s="1">
        <f t="shared" si="1"/>
        <v>0</v>
      </c>
      <c r="CS70" s="1">
        <f t="shared" si="1"/>
        <v>0</v>
      </c>
      <c r="CT70" s="1">
        <f t="shared" si="1"/>
        <v>0</v>
      </c>
      <c r="CU70" s="1">
        <f t="shared" si="1"/>
        <v>0</v>
      </c>
      <c r="CV70" s="1">
        <f t="shared" si="1"/>
        <v>0</v>
      </c>
      <c r="CW70" s="1">
        <f t="shared" si="1"/>
        <v>0</v>
      </c>
      <c r="CX70" s="1">
        <f t="shared" si="1"/>
        <v>0</v>
      </c>
      <c r="CY70" s="1">
        <f t="shared" si="1"/>
        <v>0</v>
      </c>
      <c r="CZ70" s="1">
        <f t="shared" si="1"/>
        <v>0</v>
      </c>
      <c r="DA70" s="1">
        <f t="shared" si="1"/>
        <v>0</v>
      </c>
      <c r="DB70" s="1">
        <f t="shared" si="1"/>
        <v>0</v>
      </c>
      <c r="DC70" s="1">
        <f t="shared" si="1"/>
        <v>0</v>
      </c>
      <c r="DD70" s="1">
        <f t="shared" si="1"/>
        <v>0</v>
      </c>
      <c r="DE70" s="1">
        <f t="shared" si="1"/>
        <v>0</v>
      </c>
      <c r="DF70" s="1">
        <f t="shared" si="1"/>
        <v>0</v>
      </c>
      <c r="DG70">
        <v>6364</v>
      </c>
    </row>
    <row r="71" spans="2:111" x14ac:dyDescent="0.25">
      <c r="B71" t="s">
        <v>174</v>
      </c>
      <c r="C71" t="s">
        <v>167</v>
      </c>
      <c r="D71" s="1">
        <f t="shared" si="2"/>
        <v>0</v>
      </c>
      <c r="E71" s="1">
        <f t="shared" si="0"/>
        <v>0</v>
      </c>
      <c r="F71" s="1">
        <f t="shared" si="0"/>
        <v>0</v>
      </c>
      <c r="G71" s="1">
        <f t="shared" si="0"/>
        <v>0</v>
      </c>
      <c r="H71" s="1">
        <f t="shared" si="0"/>
        <v>0</v>
      </c>
      <c r="I71" s="1">
        <f t="shared" si="0"/>
        <v>0</v>
      </c>
      <c r="J71" s="1">
        <f t="shared" si="0"/>
        <v>0</v>
      </c>
      <c r="K71" s="1">
        <f t="shared" si="0"/>
        <v>0</v>
      </c>
      <c r="L71" s="1">
        <f t="shared" si="0"/>
        <v>0</v>
      </c>
      <c r="M71" s="1">
        <f t="shared" si="0"/>
        <v>0</v>
      </c>
      <c r="N71" s="1">
        <f t="shared" si="0"/>
        <v>0</v>
      </c>
      <c r="O71" s="1">
        <f t="shared" si="0"/>
        <v>0</v>
      </c>
      <c r="P71" s="1">
        <f t="shared" si="0"/>
        <v>0</v>
      </c>
      <c r="Q71" s="1">
        <f t="shared" si="0"/>
        <v>0</v>
      </c>
      <c r="R71" s="1">
        <f t="shared" si="0"/>
        <v>0</v>
      </c>
      <c r="S71" s="1">
        <f t="shared" si="0"/>
        <v>0</v>
      </c>
      <c r="T71" s="1">
        <f t="shared" si="0"/>
        <v>0</v>
      </c>
      <c r="U71" s="1">
        <f t="shared" si="0"/>
        <v>0</v>
      </c>
      <c r="V71" s="1">
        <f t="shared" si="0"/>
        <v>0</v>
      </c>
      <c r="W71" s="1">
        <f t="shared" si="0"/>
        <v>1.6972165648336727E-4</v>
      </c>
      <c r="X71" s="1">
        <f t="shared" si="0"/>
        <v>1.6144656118824668E-4</v>
      </c>
      <c r="Y71" s="1">
        <f t="shared" si="0"/>
        <v>1.6377333770062233E-4</v>
      </c>
      <c r="Z71" s="1">
        <f t="shared" si="0"/>
        <v>4.8527984471044967E-4</v>
      </c>
      <c r="AA71" s="1">
        <f t="shared" si="0"/>
        <v>0</v>
      </c>
      <c r="AB71" s="1">
        <f t="shared" si="0"/>
        <v>6.1190148386109841E-4</v>
      </c>
      <c r="AC71" s="1">
        <f t="shared" si="0"/>
        <v>4.631058968817536E-4</v>
      </c>
      <c r="AD71" s="1">
        <f t="shared" si="0"/>
        <v>5.8997050147492625E-4</v>
      </c>
      <c r="AE71" s="1">
        <f t="shared" si="0"/>
        <v>7.1113639596074522E-4</v>
      </c>
      <c r="AF71" s="1">
        <f t="shared" si="0"/>
        <v>2.7081922816519973E-4</v>
      </c>
      <c r="AG71" s="1">
        <f t="shared" si="0"/>
        <v>1.1884325894625644E-3</v>
      </c>
      <c r="AH71" s="1">
        <f t="shared" si="0"/>
        <v>7.9480725923963434E-4</v>
      </c>
      <c r="AI71" s="1">
        <f t="shared" si="0"/>
        <v>1.4487027525352297E-3</v>
      </c>
      <c r="AJ71" s="1">
        <f t="shared" si="0"/>
        <v>1.5564202334630351E-3</v>
      </c>
      <c r="AK71" s="1">
        <f t="shared" si="0"/>
        <v>2.615062761506276E-3</v>
      </c>
      <c r="AL71" s="1">
        <f t="shared" si="0"/>
        <v>3.2509752925877762E-3</v>
      </c>
      <c r="AM71" s="1">
        <f t="shared" si="0"/>
        <v>3.4575489819439107E-3</v>
      </c>
      <c r="AN71" s="1">
        <f t="shared" si="0"/>
        <v>4.4502617801047122E-3</v>
      </c>
      <c r="AO71" s="1">
        <f t="shared" si="0"/>
        <v>5.0781250000000002E-3</v>
      </c>
      <c r="AP71" s="1">
        <f t="shared" si="0"/>
        <v>4.8213623439238469E-3</v>
      </c>
      <c r="AQ71" s="1">
        <f t="shared" si="0"/>
        <v>5.0299401197604794E-3</v>
      </c>
      <c r="AR71" s="1">
        <f t="shared" si="0"/>
        <v>7.4969770253929865E-3</v>
      </c>
      <c r="AS71" s="1">
        <f t="shared" si="0"/>
        <v>6.8598462448255472E-3</v>
      </c>
      <c r="AT71" s="1">
        <f t="shared" si="0"/>
        <v>9.0237899917965554E-3</v>
      </c>
      <c r="AU71" s="1">
        <f t="shared" si="0"/>
        <v>1.1162790697674419E-2</v>
      </c>
      <c r="AV71" s="1">
        <f t="shared" si="0"/>
        <v>1.2210722176997325E-2</v>
      </c>
      <c r="AW71" s="1">
        <f t="shared" si="0"/>
        <v>1.2386741598807203E-2</v>
      </c>
      <c r="AX71" s="1">
        <f t="shared" si="0"/>
        <v>1.2810061721206474E-2</v>
      </c>
      <c r="AY71" s="1">
        <f t="shared" si="0"/>
        <v>1.5749910511872092E-2</v>
      </c>
      <c r="AZ71" s="1">
        <f t="shared" si="0"/>
        <v>1.7041244751790564E-2</v>
      </c>
      <c r="BA71" s="1">
        <f t="shared" si="0"/>
        <v>2.0917849898580122E-2</v>
      </c>
      <c r="BB71" s="1">
        <f t="shared" si="0"/>
        <v>1.9625922023182297E-2</v>
      </c>
      <c r="BC71" s="1">
        <f t="shared" si="0"/>
        <v>2.2895712016940181E-2</v>
      </c>
      <c r="BD71" s="1">
        <f t="shared" si="0"/>
        <v>2.6352097130242825E-2</v>
      </c>
      <c r="BE71" s="1">
        <f t="shared" si="0"/>
        <v>3.1075027995520716E-2</v>
      </c>
      <c r="BF71" s="1">
        <f t="shared" si="0"/>
        <v>3.7394098743791994E-2</v>
      </c>
      <c r="BG71" s="1">
        <f t="shared" si="0"/>
        <v>3.9100077579519006E-2</v>
      </c>
      <c r="BH71" s="1">
        <f t="shared" si="0"/>
        <v>3.8455574507675609E-2</v>
      </c>
      <c r="BI71" s="1">
        <f t="shared" si="0"/>
        <v>4.4419318365369082E-2</v>
      </c>
      <c r="BJ71" s="1">
        <f t="shared" si="0"/>
        <v>5.1865484356700686E-2</v>
      </c>
      <c r="BK71" s="1">
        <f t="shared" si="0"/>
        <v>5.6690594515000921E-2</v>
      </c>
      <c r="BL71" s="1">
        <f t="shared" si="0"/>
        <v>6.1209706628033322E-2</v>
      </c>
      <c r="BM71" s="1">
        <f t="shared" si="0"/>
        <v>6.9436749769159742E-2</v>
      </c>
      <c r="BN71" s="1">
        <f t="shared" si="0"/>
        <v>8.1644359464627156E-2</v>
      </c>
      <c r="BO71" s="1">
        <f t="shared" si="0"/>
        <v>8.5326953748006376E-2</v>
      </c>
      <c r="BP71" s="1">
        <f t="shared" si="0"/>
        <v>9.2705486651250793E-2</v>
      </c>
      <c r="BQ71" s="1">
        <f t="shared" si="1"/>
        <v>0.10942843185148998</v>
      </c>
      <c r="BR71" s="1">
        <f t="shared" si="1"/>
        <v>0.12094175960346965</v>
      </c>
      <c r="BS71" s="1">
        <f t="shared" si="1"/>
        <v>0.12805474095796676</v>
      </c>
      <c r="BT71" s="1">
        <f t="shared" si="1"/>
        <v>0.14882901032485521</v>
      </c>
      <c r="BU71" s="1">
        <f t="shared" si="1"/>
        <v>0.16560685651092066</v>
      </c>
      <c r="BV71" s="1">
        <f t="shared" si="1"/>
        <v>0.18518518518518517</v>
      </c>
      <c r="BW71" s="1">
        <f t="shared" si="1"/>
        <v>0.20026350461133069</v>
      </c>
      <c r="BX71" s="1">
        <f t="shared" si="1"/>
        <v>0.22052704576976423</v>
      </c>
      <c r="BY71" s="1">
        <f t="shared" si="1"/>
        <v>0.23682652457075193</v>
      </c>
      <c r="BZ71" s="1">
        <f t="shared" si="1"/>
        <v>0.26724945363721508</v>
      </c>
      <c r="CA71" s="1">
        <f t="shared" si="1"/>
        <v>0.28301886792452829</v>
      </c>
      <c r="CB71" s="1">
        <f t="shared" si="1"/>
        <v>0.31480853947814302</v>
      </c>
      <c r="CC71" s="1">
        <f t="shared" si="1"/>
        <v>0.32370141038871691</v>
      </c>
      <c r="CD71" s="1">
        <f t="shared" si="1"/>
        <v>0.34672457473760404</v>
      </c>
      <c r="CE71" s="1">
        <f t="shared" si="1"/>
        <v>0.38174127599577018</v>
      </c>
      <c r="CF71" s="1">
        <f t="shared" si="1"/>
        <v>0.41138328530259366</v>
      </c>
      <c r="CG71" s="1">
        <f t="shared" si="1"/>
        <v>0.43246399377189571</v>
      </c>
      <c r="CH71" s="1">
        <f t="shared" si="1"/>
        <v>0.46986899563318779</v>
      </c>
      <c r="CI71" s="1">
        <f t="shared" si="1"/>
        <v>0.52862595419847325</v>
      </c>
      <c r="CJ71" s="1">
        <f t="shared" si="1"/>
        <v>0.57716223855285476</v>
      </c>
      <c r="CK71" s="1">
        <f t="shared" si="1"/>
        <v>0.58575197889182062</v>
      </c>
      <c r="CL71" s="1">
        <f t="shared" si="1"/>
        <v>0.63432835820895528</v>
      </c>
      <c r="CM71" s="1">
        <f t="shared" si="1"/>
        <v>0.69081272084805656</v>
      </c>
      <c r="CN71" s="1">
        <f t="shared" si="1"/>
        <v>0.68601036269430049</v>
      </c>
      <c r="CO71" s="1">
        <f t="shared" si="1"/>
        <v>0.67247820672478209</v>
      </c>
      <c r="CP71" s="1">
        <f t="shared" si="1"/>
        <v>0.71964017991004503</v>
      </c>
      <c r="CQ71" s="1">
        <f t="shared" si="1"/>
        <v>0.76409185803757829</v>
      </c>
      <c r="CR71" s="1">
        <f t="shared" si="1"/>
        <v>0.74907749077490771</v>
      </c>
      <c r="CS71" s="1">
        <f t="shared" si="1"/>
        <v>0.78017241379310343</v>
      </c>
      <c r="CT71" s="1">
        <f t="shared" si="1"/>
        <v>0.78688524590163933</v>
      </c>
      <c r="CU71" s="1">
        <f t="shared" si="1"/>
        <v>0.80368098159509205</v>
      </c>
      <c r="CV71" s="1">
        <f t="shared" si="1"/>
        <v>0.79710144927536231</v>
      </c>
      <c r="CW71" s="1">
        <f t="shared" si="1"/>
        <v>0.83333333333333337</v>
      </c>
      <c r="CX71" s="1">
        <f t="shared" si="1"/>
        <v>0.78333333333333333</v>
      </c>
      <c r="CY71" s="1">
        <f t="shared" si="1"/>
        <v>0.77419354838709675</v>
      </c>
      <c r="CZ71" s="1">
        <f t="shared" si="1"/>
        <v>0.8</v>
      </c>
      <c r="DA71" s="1">
        <f t="shared" si="1"/>
        <v>0.875</v>
      </c>
      <c r="DB71" s="1">
        <f t="shared" si="1"/>
        <v>1</v>
      </c>
      <c r="DC71" s="1">
        <f t="shared" si="1"/>
        <v>0.8</v>
      </c>
      <c r="DD71" s="1">
        <f t="shared" si="1"/>
        <v>0</v>
      </c>
      <c r="DE71" s="1">
        <f t="shared" si="1"/>
        <v>1</v>
      </c>
      <c r="DF71" s="1">
        <f t="shared" si="1"/>
        <v>1</v>
      </c>
      <c r="DG71">
        <v>28039</v>
      </c>
    </row>
    <row r="72" spans="2:111" x14ac:dyDescent="0.25">
      <c r="B72" t="s">
        <v>176</v>
      </c>
      <c r="C72" t="s">
        <v>168</v>
      </c>
      <c r="D72" s="1">
        <f t="shared" si="2"/>
        <v>0</v>
      </c>
      <c r="E72" s="1">
        <f t="shared" si="0"/>
        <v>0</v>
      </c>
      <c r="F72" s="1">
        <f t="shared" si="0"/>
        <v>0</v>
      </c>
      <c r="G72" s="1">
        <f t="shared" si="0"/>
        <v>0</v>
      </c>
      <c r="H72" s="1">
        <f t="shared" si="0"/>
        <v>0</v>
      </c>
      <c r="I72" s="1">
        <f t="shared" si="0"/>
        <v>0</v>
      </c>
      <c r="J72" s="1">
        <f t="shared" si="0"/>
        <v>0</v>
      </c>
      <c r="K72" s="1">
        <f t="shared" si="0"/>
        <v>0</v>
      </c>
      <c r="L72" s="1">
        <f t="shared" si="0"/>
        <v>0</v>
      </c>
      <c r="M72" s="1">
        <f t="shared" si="0"/>
        <v>0</v>
      </c>
      <c r="N72" s="1">
        <f t="shared" si="0"/>
        <v>0</v>
      </c>
      <c r="O72" s="1">
        <f t="shared" si="0"/>
        <v>0</v>
      </c>
      <c r="P72" s="1">
        <f t="shared" si="0"/>
        <v>0</v>
      </c>
      <c r="Q72" s="1">
        <f t="shared" si="0"/>
        <v>0</v>
      </c>
      <c r="R72" s="1">
        <f t="shared" si="0"/>
        <v>0</v>
      </c>
      <c r="S72" s="1">
        <f t="shared" ref="S72:CD74" si="3">S57/S$75</f>
        <v>0</v>
      </c>
      <c r="T72" s="1">
        <f t="shared" si="3"/>
        <v>0</v>
      </c>
      <c r="U72" s="1">
        <f t="shared" si="3"/>
        <v>0</v>
      </c>
      <c r="V72" s="1">
        <f t="shared" si="3"/>
        <v>0</v>
      </c>
      <c r="W72" s="1">
        <f t="shared" si="3"/>
        <v>0</v>
      </c>
      <c r="X72" s="1">
        <f t="shared" si="3"/>
        <v>0</v>
      </c>
      <c r="Y72" s="1">
        <f t="shared" si="3"/>
        <v>1.6377333770062233E-4</v>
      </c>
      <c r="Z72" s="1">
        <f t="shared" si="3"/>
        <v>0</v>
      </c>
      <c r="AA72" s="1">
        <f t="shared" si="3"/>
        <v>1.6194331983805668E-4</v>
      </c>
      <c r="AB72" s="1">
        <f t="shared" si="3"/>
        <v>3.0595074193054921E-4</v>
      </c>
      <c r="AC72" s="1">
        <f t="shared" si="3"/>
        <v>1.5436863229391788E-4</v>
      </c>
      <c r="AD72" s="1">
        <f t="shared" si="3"/>
        <v>5.8997050147492625E-4</v>
      </c>
      <c r="AE72" s="1">
        <f t="shared" si="3"/>
        <v>4.2668183757644715E-4</v>
      </c>
      <c r="AF72" s="1">
        <f t="shared" si="3"/>
        <v>5.4163845633039946E-4</v>
      </c>
      <c r="AG72" s="1">
        <f t="shared" si="3"/>
        <v>2.6409613099168095E-4</v>
      </c>
      <c r="AH72" s="1">
        <f t="shared" si="3"/>
        <v>2.6493575307987813E-4</v>
      </c>
      <c r="AI72" s="1">
        <f t="shared" si="3"/>
        <v>0</v>
      </c>
      <c r="AJ72" s="1">
        <f t="shared" si="3"/>
        <v>2.5940337224383917E-4</v>
      </c>
      <c r="AK72" s="1">
        <f t="shared" si="3"/>
        <v>7.8451882845188283E-4</v>
      </c>
      <c r="AL72" s="1">
        <f t="shared" si="3"/>
        <v>2.600780234070221E-4</v>
      </c>
      <c r="AM72" s="1">
        <f t="shared" si="3"/>
        <v>3.84172109104879E-4</v>
      </c>
      <c r="AN72" s="1">
        <f t="shared" si="3"/>
        <v>6.5445026178010475E-4</v>
      </c>
      <c r="AO72" s="1">
        <f t="shared" si="3"/>
        <v>9.1145833333333335E-4</v>
      </c>
      <c r="AP72" s="1">
        <f t="shared" si="3"/>
        <v>2.4724935097045371E-4</v>
      </c>
      <c r="AQ72" s="1">
        <f t="shared" si="3"/>
        <v>5.9880239520958083E-4</v>
      </c>
      <c r="AR72" s="1">
        <f t="shared" si="3"/>
        <v>7.2551390568319229E-4</v>
      </c>
      <c r="AS72" s="1">
        <f t="shared" si="3"/>
        <v>8.2791247782377294E-4</v>
      </c>
      <c r="AT72" s="1">
        <f t="shared" si="3"/>
        <v>4.6876831126215867E-4</v>
      </c>
      <c r="AU72" s="1">
        <f t="shared" si="3"/>
        <v>1.1627906976744186E-3</v>
      </c>
      <c r="AV72" s="1">
        <f t="shared" si="3"/>
        <v>2.3258518432375856E-4</v>
      </c>
      <c r="AW72" s="1">
        <f t="shared" si="3"/>
        <v>1.0322284665672669E-3</v>
      </c>
      <c r="AX72" s="1">
        <f t="shared" si="3"/>
        <v>1.1645510655642249E-4</v>
      </c>
      <c r="AY72" s="1">
        <f t="shared" si="3"/>
        <v>8.352225271447321E-4</v>
      </c>
      <c r="AZ72" s="1">
        <f t="shared" si="3"/>
        <v>7.4092368486045935E-4</v>
      </c>
      <c r="BA72" s="1">
        <f t="shared" si="3"/>
        <v>8.8742393509127788E-4</v>
      </c>
      <c r="BB72" s="1">
        <f t="shared" si="3"/>
        <v>9.2202318229715492E-4</v>
      </c>
      <c r="BC72" s="1">
        <f t="shared" si="3"/>
        <v>1.0587612493382743E-3</v>
      </c>
      <c r="BD72" s="1">
        <f t="shared" si="3"/>
        <v>8.2781456953642384E-4</v>
      </c>
      <c r="BE72" s="1">
        <f t="shared" si="3"/>
        <v>5.5991041433370661E-4</v>
      </c>
      <c r="BF72" s="1">
        <f t="shared" si="3"/>
        <v>7.3035349108968746E-4</v>
      </c>
      <c r="BG72" s="1">
        <f t="shared" si="3"/>
        <v>1.5515903801396431E-3</v>
      </c>
      <c r="BH72" s="1">
        <f t="shared" si="3"/>
        <v>1.5506280043417584E-4</v>
      </c>
      <c r="BI72" s="1">
        <f t="shared" si="3"/>
        <v>6.4609917622355031E-4</v>
      </c>
      <c r="BJ72" s="1">
        <f t="shared" si="3"/>
        <v>1.8403881545926051E-3</v>
      </c>
      <c r="BK72" s="1">
        <f t="shared" si="3"/>
        <v>7.3624148720780416E-4</v>
      </c>
      <c r="BL72" s="1">
        <f t="shared" si="3"/>
        <v>1.8109380659181455E-3</v>
      </c>
      <c r="BM72" s="1">
        <f t="shared" si="3"/>
        <v>7.3868882733148656E-4</v>
      </c>
      <c r="BN72" s="1">
        <f t="shared" si="3"/>
        <v>1.5296367112810707E-3</v>
      </c>
      <c r="BO72" s="1">
        <f t="shared" si="3"/>
        <v>7.9744816586921851E-4</v>
      </c>
      <c r="BP72" s="1">
        <f t="shared" si="3"/>
        <v>1.6817321841496743E-3</v>
      </c>
      <c r="BQ72" s="1">
        <f t="shared" si="3"/>
        <v>0</v>
      </c>
      <c r="BR72" s="1">
        <f t="shared" si="3"/>
        <v>0</v>
      </c>
      <c r="BS72" s="1">
        <f t="shared" si="3"/>
        <v>0</v>
      </c>
      <c r="BT72" s="1">
        <f t="shared" si="3"/>
        <v>0</v>
      </c>
      <c r="BU72" s="1">
        <f t="shared" si="3"/>
        <v>0</v>
      </c>
      <c r="BV72" s="1">
        <f t="shared" si="3"/>
        <v>0</v>
      </c>
      <c r="BW72" s="1">
        <f t="shared" si="3"/>
        <v>0</v>
      </c>
      <c r="BX72" s="1">
        <f t="shared" si="3"/>
        <v>0</v>
      </c>
      <c r="BY72" s="1">
        <f t="shared" si="3"/>
        <v>0</v>
      </c>
      <c r="BZ72" s="1">
        <f t="shared" si="3"/>
        <v>0</v>
      </c>
      <c r="CA72" s="1">
        <f t="shared" si="3"/>
        <v>0</v>
      </c>
      <c r="CB72" s="1">
        <f t="shared" si="3"/>
        <v>0</v>
      </c>
      <c r="CC72" s="1">
        <f t="shared" si="3"/>
        <v>0</v>
      </c>
      <c r="CD72" s="1">
        <f t="shared" si="3"/>
        <v>0</v>
      </c>
      <c r="CE72" s="1">
        <f t="shared" si="1"/>
        <v>0</v>
      </c>
      <c r="CF72" s="1">
        <f t="shared" si="1"/>
        <v>0</v>
      </c>
      <c r="CG72" s="1">
        <f t="shared" si="1"/>
        <v>0</v>
      </c>
      <c r="CH72" s="1">
        <f t="shared" si="1"/>
        <v>0</v>
      </c>
      <c r="CI72" s="1">
        <f t="shared" si="1"/>
        <v>0</v>
      </c>
      <c r="CJ72" s="1">
        <f t="shared" si="1"/>
        <v>0</v>
      </c>
      <c r="CK72" s="1">
        <f t="shared" si="1"/>
        <v>0</v>
      </c>
      <c r="CL72" s="1">
        <f t="shared" si="1"/>
        <v>0</v>
      </c>
      <c r="CM72" s="1">
        <f t="shared" si="1"/>
        <v>0</v>
      </c>
      <c r="CN72" s="1">
        <f t="shared" si="1"/>
        <v>0</v>
      </c>
      <c r="CO72" s="1">
        <f t="shared" si="1"/>
        <v>0</v>
      </c>
      <c r="CP72" s="1">
        <f t="shared" si="1"/>
        <v>0</v>
      </c>
      <c r="CQ72" s="1">
        <f t="shared" si="1"/>
        <v>0</v>
      </c>
      <c r="CR72" s="1">
        <f t="shared" si="1"/>
        <v>0</v>
      </c>
      <c r="CS72" s="1">
        <f t="shared" si="1"/>
        <v>0</v>
      </c>
      <c r="CT72" s="1">
        <f t="shared" si="1"/>
        <v>0</v>
      </c>
      <c r="CU72" s="1">
        <f t="shared" si="1"/>
        <v>0</v>
      </c>
      <c r="CV72" s="1">
        <f t="shared" si="1"/>
        <v>0</v>
      </c>
      <c r="CW72" s="1">
        <f t="shared" si="1"/>
        <v>0</v>
      </c>
      <c r="CX72" s="1">
        <f t="shared" si="1"/>
        <v>0</v>
      </c>
      <c r="CY72" s="1">
        <f t="shared" si="1"/>
        <v>0</v>
      </c>
      <c r="CZ72" s="1">
        <f t="shared" si="1"/>
        <v>0</v>
      </c>
      <c r="DA72" s="1">
        <f t="shared" si="1"/>
        <v>0</v>
      </c>
      <c r="DB72" s="1">
        <f t="shared" si="1"/>
        <v>0</v>
      </c>
      <c r="DC72" s="1">
        <f t="shared" si="1"/>
        <v>0</v>
      </c>
      <c r="DD72" s="1">
        <f t="shared" si="1"/>
        <v>0</v>
      </c>
      <c r="DE72" s="1">
        <f t="shared" si="1"/>
        <v>0</v>
      </c>
      <c r="DF72" s="1">
        <f t="shared" si="1"/>
        <v>0</v>
      </c>
      <c r="DG72">
        <v>205</v>
      </c>
    </row>
    <row r="73" spans="2:111" s="12" customFormat="1" x14ac:dyDescent="0.25">
      <c r="B73" s="12" t="s">
        <v>177</v>
      </c>
      <c r="C73" s="12" t="s">
        <v>169</v>
      </c>
      <c r="D73" s="26">
        <f t="shared" si="2"/>
        <v>0</v>
      </c>
      <c r="E73" s="26">
        <f t="shared" si="2"/>
        <v>0</v>
      </c>
      <c r="F73" s="26">
        <f t="shared" si="2"/>
        <v>0</v>
      </c>
      <c r="G73" s="26">
        <f t="shared" si="2"/>
        <v>0</v>
      </c>
      <c r="H73" s="26">
        <f t="shared" si="2"/>
        <v>0</v>
      </c>
      <c r="I73" s="26">
        <f t="shared" si="2"/>
        <v>0</v>
      </c>
      <c r="J73" s="26">
        <f t="shared" si="2"/>
        <v>0</v>
      </c>
      <c r="K73" s="26">
        <f t="shared" si="2"/>
        <v>0</v>
      </c>
      <c r="L73" s="26">
        <f t="shared" si="2"/>
        <v>0</v>
      </c>
      <c r="M73" s="26">
        <f t="shared" si="2"/>
        <v>0</v>
      </c>
      <c r="N73" s="26">
        <f t="shared" si="2"/>
        <v>0</v>
      </c>
      <c r="O73" s="26">
        <f t="shared" si="2"/>
        <v>0</v>
      </c>
      <c r="P73" s="26">
        <f t="shared" si="2"/>
        <v>0</v>
      </c>
      <c r="Q73" s="26">
        <f t="shared" si="2"/>
        <v>0</v>
      </c>
      <c r="R73" s="26">
        <f t="shared" si="2"/>
        <v>0</v>
      </c>
      <c r="S73" s="26">
        <f t="shared" si="2"/>
        <v>0</v>
      </c>
      <c r="T73" s="26">
        <f t="shared" si="3"/>
        <v>0</v>
      </c>
      <c r="U73" s="26">
        <f t="shared" si="3"/>
        <v>0</v>
      </c>
      <c r="V73" s="26">
        <f t="shared" si="3"/>
        <v>8.2671957671957667E-4</v>
      </c>
      <c r="W73" s="26">
        <f t="shared" si="3"/>
        <v>1.1880515953835709E-3</v>
      </c>
      <c r="X73" s="26">
        <f t="shared" si="3"/>
        <v>3.2289312237649337E-4</v>
      </c>
      <c r="Y73" s="26">
        <f t="shared" si="3"/>
        <v>1.6377333770062235E-3</v>
      </c>
      <c r="Z73" s="26">
        <f t="shared" si="3"/>
        <v>2.5881591717890652E-3</v>
      </c>
      <c r="AA73" s="26">
        <f t="shared" si="3"/>
        <v>4.2105263157894736E-3</v>
      </c>
      <c r="AB73" s="26">
        <f t="shared" si="3"/>
        <v>5.3541379837846103E-3</v>
      </c>
      <c r="AC73" s="26">
        <f t="shared" si="3"/>
        <v>8.9533806730472364E-3</v>
      </c>
      <c r="AD73" s="26">
        <f t="shared" si="3"/>
        <v>1.0176991150442478E-2</v>
      </c>
      <c r="AE73" s="26">
        <f t="shared" si="3"/>
        <v>1.4933864315175651E-2</v>
      </c>
      <c r="AF73" s="26">
        <f t="shared" si="3"/>
        <v>1.949898442789438E-2</v>
      </c>
      <c r="AG73" s="26">
        <f t="shared" si="3"/>
        <v>2.4428892116730491E-2</v>
      </c>
      <c r="AH73" s="26">
        <f t="shared" si="3"/>
        <v>2.8613061332626838E-2</v>
      </c>
      <c r="AI73" s="26">
        <f t="shared" si="3"/>
        <v>4.016857632029501E-2</v>
      </c>
      <c r="AJ73" s="26">
        <f t="shared" si="3"/>
        <v>3.722438391699092E-2</v>
      </c>
      <c r="AK73" s="26">
        <f t="shared" si="3"/>
        <v>4.9947698744769876E-2</v>
      </c>
      <c r="AL73" s="26">
        <f t="shared" si="3"/>
        <v>5.6306892067620289E-2</v>
      </c>
      <c r="AM73" s="26">
        <f t="shared" si="3"/>
        <v>6.2491996414393645E-2</v>
      </c>
      <c r="AN73" s="26">
        <f t="shared" si="3"/>
        <v>7.0942408376963348E-2</v>
      </c>
      <c r="AO73" s="26">
        <f t="shared" si="3"/>
        <v>8.0338541666666666E-2</v>
      </c>
      <c r="AP73" s="26">
        <f t="shared" si="3"/>
        <v>8.8144393620966752E-2</v>
      </c>
      <c r="AQ73" s="26">
        <f t="shared" si="3"/>
        <v>9.664670658682635E-2</v>
      </c>
      <c r="AR73" s="26">
        <f t="shared" si="3"/>
        <v>0.10181378476420798</v>
      </c>
      <c r="AS73" s="26">
        <f t="shared" si="3"/>
        <v>0.10869308101714961</v>
      </c>
      <c r="AT73" s="26">
        <f t="shared" si="3"/>
        <v>0.11156685808039377</v>
      </c>
      <c r="AU73" s="26">
        <f t="shared" si="3"/>
        <v>0.11325581395348837</v>
      </c>
      <c r="AV73" s="26">
        <f t="shared" si="3"/>
        <v>0.12734038841725781</v>
      </c>
      <c r="AW73" s="26">
        <f t="shared" si="3"/>
        <v>0.12937263447643077</v>
      </c>
      <c r="AX73" s="26">
        <f t="shared" si="3"/>
        <v>0.13380691743332945</v>
      </c>
      <c r="AY73" s="26">
        <f t="shared" si="3"/>
        <v>0.14246509963011575</v>
      </c>
      <c r="AZ73" s="26">
        <f t="shared" si="3"/>
        <v>0.1432452457396888</v>
      </c>
      <c r="BA73" s="26">
        <f t="shared" si="3"/>
        <v>0.14629817444219068</v>
      </c>
      <c r="BB73" s="26">
        <f t="shared" si="3"/>
        <v>0.14673340358271866</v>
      </c>
      <c r="BC73" s="26">
        <f t="shared" si="3"/>
        <v>0.14200635256749602</v>
      </c>
      <c r="BD73" s="26">
        <f t="shared" si="3"/>
        <v>0.14652317880794702</v>
      </c>
      <c r="BE73" s="26">
        <f t="shared" si="3"/>
        <v>0.14921612541993282</v>
      </c>
      <c r="BF73" s="26">
        <f t="shared" si="3"/>
        <v>0.14636283961437335</v>
      </c>
      <c r="BG73" s="26">
        <f t="shared" si="3"/>
        <v>0.14026377036462373</v>
      </c>
      <c r="BH73" s="26">
        <f t="shared" si="3"/>
        <v>0.14467359280508607</v>
      </c>
      <c r="BI73" s="26">
        <f t="shared" si="3"/>
        <v>0.13826522371183977</v>
      </c>
      <c r="BJ73" s="26">
        <f t="shared" si="3"/>
        <v>0.12497908649824327</v>
      </c>
      <c r="BK73" s="26">
        <f t="shared" si="3"/>
        <v>0.12773789803055402</v>
      </c>
      <c r="BL73" s="26">
        <f t="shared" si="3"/>
        <v>0.11897863093082217</v>
      </c>
      <c r="BM73" s="26">
        <f t="shared" si="3"/>
        <v>0.11449676823638043</v>
      </c>
      <c r="BN73" s="26">
        <f t="shared" si="3"/>
        <v>0.10917782026768642</v>
      </c>
      <c r="BO73" s="26">
        <f t="shared" si="3"/>
        <v>0.10705741626794259</v>
      </c>
      <c r="BP73" s="26">
        <f t="shared" si="3"/>
        <v>0.10552869455539206</v>
      </c>
      <c r="BQ73" s="26">
        <f t="shared" si="3"/>
        <v>0.10967269174401563</v>
      </c>
      <c r="BR73" s="26">
        <f t="shared" si="3"/>
        <v>9.9380421313506814E-2</v>
      </c>
      <c r="BS73" s="26">
        <f t="shared" si="3"/>
        <v>0.10239491691104595</v>
      </c>
      <c r="BT73" s="26">
        <f t="shared" si="3"/>
        <v>9.0153613699320068E-2</v>
      </c>
      <c r="BU73" s="26">
        <f t="shared" si="3"/>
        <v>8.4600497649986173E-2</v>
      </c>
      <c r="BV73" s="26">
        <f t="shared" si="3"/>
        <v>7.4903261470425656E-2</v>
      </c>
      <c r="BW73" s="26">
        <f t="shared" si="3"/>
        <v>7.7470355731225293E-2</v>
      </c>
      <c r="BX73" s="26">
        <f t="shared" si="3"/>
        <v>7.2399445214979194E-2</v>
      </c>
      <c r="BY73" s="26">
        <f t="shared" si="3"/>
        <v>6.3943161634103018E-2</v>
      </c>
      <c r="BZ73" s="26">
        <f t="shared" si="3"/>
        <v>5.5260693100218548E-2</v>
      </c>
      <c r="CA73" s="26">
        <f t="shared" si="3"/>
        <v>5.5302537410540011E-2</v>
      </c>
      <c r="CB73" s="26">
        <f t="shared" si="3"/>
        <v>4.405286343612335E-2</v>
      </c>
      <c r="CC73" s="26">
        <f t="shared" si="3"/>
        <v>4.4031647746818024E-2</v>
      </c>
      <c r="CD73" s="26">
        <f t="shared" si="3"/>
        <v>3.7278320665942818E-2</v>
      </c>
      <c r="CE73" s="26">
        <f t="shared" si="1"/>
        <v>3.0666196686640817E-2</v>
      </c>
      <c r="CF73" s="26">
        <f t="shared" si="1"/>
        <v>3.7824207492795386E-2</v>
      </c>
      <c r="CG73" s="26">
        <f t="shared" si="1"/>
        <v>3.7757882444530946E-2</v>
      </c>
      <c r="CH73" s="26">
        <f t="shared" si="1"/>
        <v>3.1441048034934499E-2</v>
      </c>
      <c r="CI73" s="26">
        <f t="shared" si="1"/>
        <v>2.6240458015267174E-2</v>
      </c>
      <c r="CJ73" s="26">
        <f t="shared" si="1"/>
        <v>2.6003391746749576E-2</v>
      </c>
      <c r="CK73" s="26">
        <f t="shared" si="1"/>
        <v>1.9788918205804751E-2</v>
      </c>
      <c r="CL73" s="26">
        <f t="shared" si="1"/>
        <v>1.9402985074626865E-2</v>
      </c>
      <c r="CM73" s="26">
        <f t="shared" si="1"/>
        <v>2.2968197879858657E-2</v>
      </c>
      <c r="CN73" s="26">
        <f t="shared" si="1"/>
        <v>2.3834196891191709E-2</v>
      </c>
      <c r="CO73" s="26">
        <f t="shared" si="1"/>
        <v>1.7434620174346202E-2</v>
      </c>
      <c r="CP73" s="26">
        <f t="shared" si="1"/>
        <v>2.0989505247376312E-2</v>
      </c>
      <c r="CQ73" s="26">
        <f t="shared" si="1"/>
        <v>2.2964509394572025E-2</v>
      </c>
      <c r="CR73" s="26">
        <f t="shared" si="1"/>
        <v>7.3800738007380072E-3</v>
      </c>
      <c r="CS73" s="26">
        <f t="shared" si="1"/>
        <v>2.1551724137931036E-2</v>
      </c>
      <c r="CT73" s="26">
        <f t="shared" si="1"/>
        <v>2.185792349726776E-2</v>
      </c>
      <c r="CU73" s="26">
        <f t="shared" si="1"/>
        <v>2.4539877300613498E-2</v>
      </c>
      <c r="CV73" s="26">
        <f t="shared" si="1"/>
        <v>7.246376811594203E-3</v>
      </c>
      <c r="CW73" s="26">
        <f t="shared" si="1"/>
        <v>2.3809523809523808E-2</v>
      </c>
      <c r="CX73" s="26">
        <f t="shared" si="1"/>
        <v>1.6666666666666666E-2</v>
      </c>
      <c r="CY73" s="26">
        <f t="shared" si="1"/>
        <v>3.2258064516129031E-2</v>
      </c>
      <c r="CZ73" s="26">
        <f t="shared" si="1"/>
        <v>0.04</v>
      </c>
      <c r="DA73" s="26">
        <f t="shared" si="1"/>
        <v>6.25E-2</v>
      </c>
      <c r="DB73" s="26">
        <f t="shared" si="1"/>
        <v>0</v>
      </c>
      <c r="DC73" s="26">
        <f t="shared" si="1"/>
        <v>0</v>
      </c>
      <c r="DD73" s="26">
        <f t="shared" si="1"/>
        <v>0</v>
      </c>
      <c r="DE73" s="26">
        <f t="shared" si="1"/>
        <v>0</v>
      </c>
      <c r="DF73" s="26">
        <f t="shared" si="1"/>
        <v>0</v>
      </c>
      <c r="DG73" s="12">
        <v>32668</v>
      </c>
    </row>
    <row r="74" spans="2:111" x14ac:dyDescent="0.25">
      <c r="B74" t="s">
        <v>175</v>
      </c>
      <c r="C74" t="s">
        <v>170</v>
      </c>
      <c r="D74" s="1">
        <f t="shared" si="2"/>
        <v>0</v>
      </c>
      <c r="E74" s="1">
        <f t="shared" si="2"/>
        <v>0</v>
      </c>
      <c r="F74" s="1">
        <f t="shared" si="2"/>
        <v>0</v>
      </c>
      <c r="G74" s="1">
        <f t="shared" si="2"/>
        <v>0</v>
      </c>
      <c r="H74" s="1">
        <f t="shared" si="2"/>
        <v>0</v>
      </c>
      <c r="I74" s="1">
        <f t="shared" si="2"/>
        <v>0</v>
      </c>
      <c r="J74" s="1">
        <f t="shared" si="2"/>
        <v>0</v>
      </c>
      <c r="K74" s="1">
        <f t="shared" si="2"/>
        <v>0</v>
      </c>
      <c r="L74" s="1">
        <f t="shared" si="2"/>
        <v>0</v>
      </c>
      <c r="M74" s="1">
        <f t="shared" si="2"/>
        <v>0</v>
      </c>
      <c r="N74" s="1">
        <f t="shared" si="2"/>
        <v>0</v>
      </c>
      <c r="O74" s="1">
        <f t="shared" si="2"/>
        <v>0</v>
      </c>
      <c r="P74" s="1">
        <f t="shared" si="2"/>
        <v>0</v>
      </c>
      <c r="Q74" s="1">
        <f t="shared" si="2"/>
        <v>0</v>
      </c>
      <c r="R74" s="1">
        <f t="shared" si="2"/>
        <v>0</v>
      </c>
      <c r="S74" s="1">
        <f t="shared" si="2"/>
        <v>0</v>
      </c>
      <c r="T74" s="1">
        <f t="shared" si="3"/>
        <v>0</v>
      </c>
      <c r="U74" s="1">
        <f t="shared" si="3"/>
        <v>0</v>
      </c>
      <c r="V74" s="1">
        <f t="shared" si="3"/>
        <v>0</v>
      </c>
      <c r="W74" s="1">
        <f t="shared" si="3"/>
        <v>0</v>
      </c>
      <c r="X74" s="1">
        <f t="shared" si="3"/>
        <v>1.6144656118824668E-4</v>
      </c>
      <c r="Y74" s="1">
        <f t="shared" si="3"/>
        <v>1.6377333770062233E-4</v>
      </c>
      <c r="Z74" s="1">
        <f t="shared" si="3"/>
        <v>1.6175994823681658E-4</v>
      </c>
      <c r="AA74" s="1">
        <f t="shared" si="3"/>
        <v>3.2388663967611336E-4</v>
      </c>
      <c r="AB74" s="1">
        <f t="shared" si="3"/>
        <v>7.6487685482637294E-4</v>
      </c>
      <c r="AC74" s="1">
        <f t="shared" si="3"/>
        <v>1.0805804260574251E-3</v>
      </c>
      <c r="AD74" s="1">
        <f t="shared" si="3"/>
        <v>1.1799410029498525E-3</v>
      </c>
      <c r="AE74" s="1">
        <f t="shared" si="3"/>
        <v>7.1113639596074522E-4</v>
      </c>
      <c r="AF74" s="1">
        <f t="shared" si="3"/>
        <v>1.4895057549085984E-3</v>
      </c>
      <c r="AG74" s="1">
        <f t="shared" si="3"/>
        <v>2.2448171134292882E-3</v>
      </c>
      <c r="AH74" s="1">
        <f t="shared" si="3"/>
        <v>2.384421777718903E-3</v>
      </c>
      <c r="AI74" s="1">
        <f t="shared" si="3"/>
        <v>2.3706045041485581E-3</v>
      </c>
      <c r="AJ74" s="1">
        <f t="shared" si="3"/>
        <v>2.3346303501945525E-3</v>
      </c>
      <c r="AK74" s="1">
        <f t="shared" si="3"/>
        <v>1.961297071129707E-3</v>
      </c>
      <c r="AL74" s="1">
        <f t="shared" si="3"/>
        <v>2.6007802340702211E-3</v>
      </c>
      <c r="AM74" s="1">
        <f t="shared" si="3"/>
        <v>3.2014342425406581E-3</v>
      </c>
      <c r="AN74" s="1">
        <f t="shared" si="3"/>
        <v>3.1413612565445027E-3</v>
      </c>
      <c r="AO74" s="1">
        <f t="shared" si="3"/>
        <v>3.90625E-3</v>
      </c>
      <c r="AP74" s="1">
        <f t="shared" si="3"/>
        <v>4.0796142910124863E-3</v>
      </c>
      <c r="AQ74" s="1">
        <f t="shared" si="3"/>
        <v>4.5508982035928148E-3</v>
      </c>
      <c r="AR74" s="1">
        <f t="shared" si="3"/>
        <v>3.7484885126964932E-3</v>
      </c>
      <c r="AS74" s="1">
        <f t="shared" si="3"/>
        <v>2.9568302779420462E-3</v>
      </c>
      <c r="AT74" s="1">
        <f t="shared" si="3"/>
        <v>4.4532989569905073E-3</v>
      </c>
      <c r="AU74" s="1">
        <f t="shared" si="3"/>
        <v>4.5348837209302321E-3</v>
      </c>
      <c r="AV74" s="1">
        <f t="shared" si="3"/>
        <v>5.116874055122689E-3</v>
      </c>
      <c r="AW74" s="1">
        <f t="shared" si="3"/>
        <v>4.3582979699506828E-3</v>
      </c>
      <c r="AX74" s="1">
        <f t="shared" si="3"/>
        <v>6.8708512868289277E-3</v>
      </c>
      <c r="AY74" s="1">
        <f t="shared" si="3"/>
        <v>4.7727001551127546E-3</v>
      </c>
      <c r="AZ74" s="1">
        <f t="shared" si="3"/>
        <v>2.2227710545813782E-3</v>
      </c>
      <c r="BA74" s="1">
        <f t="shared" si="3"/>
        <v>2.9158215010141987E-3</v>
      </c>
      <c r="BB74" s="1">
        <f t="shared" si="3"/>
        <v>4.2149631190727078E-3</v>
      </c>
      <c r="BC74" s="1">
        <f t="shared" si="3"/>
        <v>4.1026998411858124E-3</v>
      </c>
      <c r="BD74" s="1">
        <f t="shared" si="3"/>
        <v>5.6567328918322298E-3</v>
      </c>
      <c r="BE74" s="1">
        <f t="shared" si="3"/>
        <v>5.5991041433370659E-3</v>
      </c>
      <c r="BF74" s="1">
        <f t="shared" si="3"/>
        <v>3.2135553607946245E-3</v>
      </c>
      <c r="BG74" s="1">
        <f t="shared" si="3"/>
        <v>3.4134988363072149E-3</v>
      </c>
      <c r="BH74" s="1">
        <f t="shared" si="3"/>
        <v>2.9461932082493411E-3</v>
      </c>
      <c r="BI74" s="1">
        <f t="shared" si="3"/>
        <v>2.7459214989500888E-3</v>
      </c>
      <c r="BJ74" s="1">
        <f t="shared" si="3"/>
        <v>3.0115442529697173E-3</v>
      </c>
      <c r="BK74" s="1">
        <f t="shared" si="3"/>
        <v>2.5768452052273147E-3</v>
      </c>
      <c r="BL74" s="1">
        <f t="shared" si="3"/>
        <v>2.897500905469033E-3</v>
      </c>
      <c r="BM74" s="1">
        <f t="shared" si="3"/>
        <v>3.6934441366574329E-3</v>
      </c>
      <c r="BN74" s="1">
        <f t="shared" si="3"/>
        <v>4.9713193116634798E-3</v>
      </c>
      <c r="BO74" s="1">
        <f t="shared" si="3"/>
        <v>2.3923444976076554E-3</v>
      </c>
      <c r="BP74" s="1">
        <f t="shared" si="3"/>
        <v>2.1021652301870925E-3</v>
      </c>
      <c r="BQ74" s="1">
        <f t="shared" si="3"/>
        <v>0</v>
      </c>
      <c r="BR74" s="1">
        <f t="shared" si="3"/>
        <v>0</v>
      </c>
      <c r="BS74" s="1">
        <f t="shared" si="3"/>
        <v>0</v>
      </c>
      <c r="BT74" s="1">
        <f t="shared" si="3"/>
        <v>0</v>
      </c>
      <c r="BU74" s="1">
        <f t="shared" si="3"/>
        <v>0</v>
      </c>
      <c r="BV74" s="1">
        <f t="shared" si="3"/>
        <v>0</v>
      </c>
      <c r="BW74" s="1">
        <f t="shared" si="3"/>
        <v>0</v>
      </c>
      <c r="BX74" s="1">
        <f t="shared" si="3"/>
        <v>0</v>
      </c>
      <c r="BY74" s="1">
        <f t="shared" si="3"/>
        <v>0</v>
      </c>
      <c r="BZ74" s="1">
        <f t="shared" si="3"/>
        <v>0</v>
      </c>
      <c r="CA74" s="1">
        <f t="shared" si="3"/>
        <v>0</v>
      </c>
      <c r="CB74" s="1">
        <f t="shared" si="3"/>
        <v>0</v>
      </c>
      <c r="CC74" s="1">
        <f t="shared" si="3"/>
        <v>0</v>
      </c>
      <c r="CD74" s="1">
        <f t="shared" si="3"/>
        <v>0</v>
      </c>
      <c r="CE74" s="1">
        <f t="shared" si="1"/>
        <v>0</v>
      </c>
      <c r="CF74" s="1">
        <f t="shared" si="1"/>
        <v>0</v>
      </c>
      <c r="CG74" s="1">
        <f t="shared" si="1"/>
        <v>0</v>
      </c>
      <c r="CH74" s="1">
        <f t="shared" si="1"/>
        <v>0</v>
      </c>
      <c r="CI74" s="1">
        <f t="shared" si="1"/>
        <v>0</v>
      </c>
      <c r="CJ74" s="1">
        <f t="shared" si="1"/>
        <v>0</v>
      </c>
      <c r="CK74" s="1">
        <f t="shared" si="1"/>
        <v>0</v>
      </c>
      <c r="CL74" s="1">
        <f t="shared" si="1"/>
        <v>0</v>
      </c>
      <c r="CM74" s="1">
        <f t="shared" si="1"/>
        <v>0</v>
      </c>
      <c r="CN74" s="1">
        <f t="shared" si="1"/>
        <v>0</v>
      </c>
      <c r="CO74" s="1">
        <f t="shared" si="1"/>
        <v>0</v>
      </c>
      <c r="CP74" s="1">
        <f t="shared" si="1"/>
        <v>0</v>
      </c>
      <c r="CQ74" s="1">
        <f t="shared" si="1"/>
        <v>0</v>
      </c>
      <c r="CR74" s="1">
        <f t="shared" si="1"/>
        <v>0</v>
      </c>
      <c r="CS74" s="1">
        <f t="shared" si="1"/>
        <v>0</v>
      </c>
      <c r="CT74" s="1">
        <f t="shared" si="1"/>
        <v>0</v>
      </c>
      <c r="CU74" s="1">
        <f t="shared" si="1"/>
        <v>0</v>
      </c>
      <c r="CV74" s="1">
        <f t="shared" si="1"/>
        <v>0</v>
      </c>
      <c r="CW74" s="1">
        <f t="shared" si="1"/>
        <v>0</v>
      </c>
      <c r="CX74" s="1">
        <f t="shared" si="1"/>
        <v>0</v>
      </c>
      <c r="CY74" s="1">
        <f t="shared" si="1"/>
        <v>0</v>
      </c>
      <c r="CZ74" s="1">
        <f t="shared" si="1"/>
        <v>0</v>
      </c>
      <c r="DA74" s="1">
        <f t="shared" si="1"/>
        <v>0</v>
      </c>
      <c r="DB74" s="1">
        <f t="shared" si="1"/>
        <v>0</v>
      </c>
      <c r="DC74" s="1">
        <f t="shared" si="1"/>
        <v>0</v>
      </c>
      <c r="DD74" s="1">
        <f t="shared" si="1"/>
        <v>0</v>
      </c>
      <c r="DE74" s="1">
        <f t="shared" si="1"/>
        <v>0</v>
      </c>
      <c r="DF74" s="1">
        <f t="shared" si="1"/>
        <v>0</v>
      </c>
      <c r="DG74">
        <v>992</v>
      </c>
    </row>
    <row r="75" spans="2:111" x14ac:dyDescent="0.25">
      <c r="B75" t="s">
        <v>17</v>
      </c>
      <c r="D75">
        <v>5792</v>
      </c>
      <c r="E75">
        <v>5738</v>
      </c>
      <c r="F75">
        <v>5724</v>
      </c>
      <c r="G75">
        <v>5784</v>
      </c>
      <c r="H75">
        <v>5856</v>
      </c>
      <c r="I75">
        <v>5713</v>
      </c>
      <c r="J75">
        <v>5765</v>
      </c>
      <c r="K75">
        <v>5713</v>
      </c>
      <c r="L75">
        <v>5771</v>
      </c>
      <c r="M75">
        <v>5859</v>
      </c>
      <c r="N75">
        <v>6186</v>
      </c>
      <c r="O75">
        <v>6109</v>
      </c>
      <c r="P75">
        <v>6003</v>
      </c>
      <c r="Q75">
        <v>6190</v>
      </c>
      <c r="R75">
        <v>6434</v>
      </c>
      <c r="S75">
        <v>6171</v>
      </c>
      <c r="T75">
        <v>6272</v>
      </c>
      <c r="U75">
        <v>6152</v>
      </c>
      <c r="V75">
        <v>6048</v>
      </c>
      <c r="W75">
        <v>5892</v>
      </c>
      <c r="X75">
        <v>6194</v>
      </c>
      <c r="Y75">
        <v>6106</v>
      </c>
      <c r="Z75">
        <v>6182</v>
      </c>
      <c r="AA75">
        <v>6175</v>
      </c>
      <c r="AB75">
        <v>6537</v>
      </c>
      <c r="AC75">
        <v>6478</v>
      </c>
      <c r="AD75">
        <v>6780</v>
      </c>
      <c r="AE75">
        <v>7031</v>
      </c>
      <c r="AF75">
        <v>7385</v>
      </c>
      <c r="AG75">
        <v>7573</v>
      </c>
      <c r="AH75">
        <v>7549</v>
      </c>
      <c r="AI75">
        <v>7593</v>
      </c>
      <c r="AJ75">
        <v>7710</v>
      </c>
      <c r="AK75">
        <v>7648</v>
      </c>
      <c r="AL75">
        <v>7690</v>
      </c>
      <c r="AM75">
        <v>7809</v>
      </c>
      <c r="AN75">
        <v>7640</v>
      </c>
      <c r="AO75">
        <v>7680</v>
      </c>
      <c r="AP75">
        <v>8089</v>
      </c>
      <c r="AQ75">
        <v>8350</v>
      </c>
      <c r="AR75">
        <v>8270</v>
      </c>
      <c r="AS75">
        <v>8455</v>
      </c>
      <c r="AT75">
        <v>8533</v>
      </c>
      <c r="AU75">
        <v>8600</v>
      </c>
      <c r="AV75">
        <v>8599</v>
      </c>
      <c r="AW75">
        <v>8719</v>
      </c>
      <c r="AX75">
        <v>8587</v>
      </c>
      <c r="AY75">
        <v>8381</v>
      </c>
      <c r="AZ75">
        <v>8098</v>
      </c>
      <c r="BA75">
        <v>7888</v>
      </c>
      <c r="BB75">
        <v>7592</v>
      </c>
      <c r="BC75">
        <v>7556</v>
      </c>
      <c r="BD75">
        <v>7248</v>
      </c>
      <c r="BE75">
        <v>7144</v>
      </c>
      <c r="BF75">
        <v>6846</v>
      </c>
      <c r="BG75">
        <v>6445</v>
      </c>
      <c r="BH75">
        <v>6449</v>
      </c>
      <c r="BI75">
        <v>6191</v>
      </c>
      <c r="BJ75">
        <v>5977</v>
      </c>
      <c r="BK75">
        <v>5433</v>
      </c>
      <c r="BL75">
        <v>5522</v>
      </c>
      <c r="BM75">
        <v>5415</v>
      </c>
      <c r="BN75">
        <v>5230</v>
      </c>
      <c r="BO75">
        <v>5016</v>
      </c>
      <c r="BP75">
        <v>4757</v>
      </c>
      <c r="BQ75">
        <v>4094</v>
      </c>
      <c r="BR75">
        <v>4035</v>
      </c>
      <c r="BS75">
        <v>4092</v>
      </c>
      <c r="BT75">
        <v>3971</v>
      </c>
      <c r="BU75">
        <v>3617</v>
      </c>
      <c r="BV75">
        <v>3618</v>
      </c>
      <c r="BW75">
        <v>3795</v>
      </c>
      <c r="BX75">
        <v>3605</v>
      </c>
      <c r="BY75">
        <v>3378</v>
      </c>
      <c r="BZ75">
        <v>3203</v>
      </c>
      <c r="CA75">
        <v>3074</v>
      </c>
      <c r="CB75">
        <v>2951</v>
      </c>
      <c r="CC75">
        <v>2907</v>
      </c>
      <c r="CD75">
        <v>2763</v>
      </c>
      <c r="CE75">
        <v>2837</v>
      </c>
      <c r="CF75">
        <v>2776</v>
      </c>
      <c r="CG75">
        <v>2569</v>
      </c>
      <c r="CH75">
        <v>2290</v>
      </c>
      <c r="CI75">
        <v>2096</v>
      </c>
      <c r="CJ75">
        <v>1769</v>
      </c>
      <c r="CK75">
        <v>1516</v>
      </c>
      <c r="CL75">
        <v>1340</v>
      </c>
      <c r="CM75">
        <v>1132</v>
      </c>
      <c r="CN75">
        <v>965</v>
      </c>
      <c r="CO75">
        <v>803</v>
      </c>
      <c r="CP75">
        <v>667</v>
      </c>
      <c r="CQ75">
        <v>479</v>
      </c>
      <c r="CR75">
        <v>271</v>
      </c>
      <c r="CS75">
        <v>232</v>
      </c>
      <c r="CT75">
        <v>183</v>
      </c>
      <c r="CU75">
        <v>163</v>
      </c>
      <c r="CV75">
        <v>138</v>
      </c>
      <c r="CW75">
        <v>84</v>
      </c>
      <c r="CX75">
        <v>60</v>
      </c>
      <c r="CY75">
        <v>31</v>
      </c>
      <c r="CZ75">
        <v>25</v>
      </c>
      <c r="DA75">
        <v>16</v>
      </c>
      <c r="DB75">
        <v>16</v>
      </c>
      <c r="DC75">
        <v>5</v>
      </c>
      <c r="DD75">
        <v>1</v>
      </c>
      <c r="DE75">
        <v>1</v>
      </c>
      <c r="DF75">
        <v>3</v>
      </c>
      <c r="DG75">
        <v>511893</v>
      </c>
    </row>
    <row r="78" spans="2:111" x14ac:dyDescent="0.25">
      <c r="B78" t="s">
        <v>171</v>
      </c>
      <c r="C78" t="s">
        <v>164</v>
      </c>
      <c r="D78" s="8">
        <f>D68</f>
        <v>1</v>
      </c>
      <c r="E78" s="8">
        <f t="shared" ref="E78:BP78" si="4">E68</f>
        <v>1</v>
      </c>
      <c r="F78" s="8">
        <f t="shared" si="4"/>
        <v>1</v>
      </c>
      <c r="G78" s="8">
        <f t="shared" si="4"/>
        <v>1</v>
      </c>
      <c r="H78" s="8">
        <f t="shared" si="4"/>
        <v>1</v>
      </c>
      <c r="I78" s="8">
        <f t="shared" si="4"/>
        <v>1</v>
      </c>
      <c r="J78" s="8">
        <f t="shared" si="4"/>
        <v>1</v>
      </c>
      <c r="K78" s="8">
        <f t="shared" si="4"/>
        <v>1</v>
      </c>
      <c r="L78" s="8">
        <f t="shared" si="4"/>
        <v>1</v>
      </c>
      <c r="M78" s="8">
        <f t="shared" si="4"/>
        <v>1</v>
      </c>
      <c r="N78" s="8">
        <f t="shared" si="4"/>
        <v>1</v>
      </c>
      <c r="O78" s="8">
        <f t="shared" si="4"/>
        <v>1</v>
      </c>
      <c r="P78" s="8">
        <f t="shared" si="4"/>
        <v>1</v>
      </c>
      <c r="Q78" s="8">
        <f t="shared" si="4"/>
        <v>1</v>
      </c>
      <c r="R78" s="8">
        <f t="shared" si="4"/>
        <v>1</v>
      </c>
      <c r="S78" s="8">
        <f t="shared" si="4"/>
        <v>1</v>
      </c>
      <c r="T78" s="8">
        <f t="shared" si="4"/>
        <v>1</v>
      </c>
      <c r="U78" s="8">
        <f t="shared" si="4"/>
        <v>0.9995123537061118</v>
      </c>
      <c r="V78" s="8">
        <f t="shared" si="4"/>
        <v>0.99322089947089942</v>
      </c>
      <c r="W78" s="8">
        <f t="shared" si="4"/>
        <v>0.98625254582484723</v>
      </c>
      <c r="X78" s="8">
        <f t="shared" si="4"/>
        <v>0.97755892799483368</v>
      </c>
      <c r="Y78" s="8">
        <f t="shared" si="4"/>
        <v>0.95528987880773009</v>
      </c>
      <c r="Z78" s="8">
        <f t="shared" si="4"/>
        <v>0.92267874474280165</v>
      </c>
      <c r="AA78" s="8">
        <f t="shared" si="4"/>
        <v>0.90364372469635623</v>
      </c>
      <c r="AB78" s="8">
        <f t="shared" si="4"/>
        <v>0.85742695426036408</v>
      </c>
      <c r="AC78" s="8">
        <f t="shared" si="4"/>
        <v>0.81861685705464649</v>
      </c>
      <c r="AD78" s="8">
        <f t="shared" si="4"/>
        <v>0.7691740412979351</v>
      </c>
      <c r="AE78" s="8">
        <f t="shared" si="4"/>
        <v>0.7044517138387143</v>
      </c>
      <c r="AF78" s="8">
        <f t="shared" si="4"/>
        <v>0.64454976303317535</v>
      </c>
      <c r="AG78" s="8">
        <f t="shared" si="4"/>
        <v>0.59223557374884461</v>
      </c>
      <c r="AH78" s="8">
        <f t="shared" si="4"/>
        <v>0.53371307457941453</v>
      </c>
      <c r="AI78" s="8">
        <f t="shared" si="4"/>
        <v>0.47293559857763728</v>
      </c>
      <c r="AJ78" s="8">
        <f t="shared" si="4"/>
        <v>0.44059662775616082</v>
      </c>
      <c r="AK78" s="8">
        <f t="shared" si="4"/>
        <v>0.38362970711297073</v>
      </c>
      <c r="AL78" s="8">
        <f t="shared" si="4"/>
        <v>0.34642392717815346</v>
      </c>
      <c r="AM78" s="8">
        <f t="shared" si="4"/>
        <v>0.32257651427839673</v>
      </c>
      <c r="AN78" s="8">
        <f t="shared" si="4"/>
        <v>0.29123036649214662</v>
      </c>
      <c r="AO78" s="8">
        <f t="shared" si="4"/>
        <v>0.27421875000000001</v>
      </c>
      <c r="AP78" s="8">
        <f t="shared" si="4"/>
        <v>0.25553220422796391</v>
      </c>
      <c r="AQ78" s="8">
        <f t="shared" si="4"/>
        <v>0.23221556886227546</v>
      </c>
      <c r="AR78" s="8">
        <f t="shared" si="4"/>
        <v>0.21741233373639662</v>
      </c>
      <c r="AS78" s="8">
        <f t="shared" si="4"/>
        <v>0.20082791247782378</v>
      </c>
      <c r="AT78" s="8">
        <f t="shared" si="4"/>
        <v>0.19407008086253369</v>
      </c>
      <c r="AU78" s="8">
        <f t="shared" si="4"/>
        <v>0.17639534883720931</v>
      </c>
      <c r="AV78" s="8">
        <f t="shared" si="4"/>
        <v>0.1746714734271427</v>
      </c>
      <c r="AW78" s="8">
        <f t="shared" si="4"/>
        <v>0.16412432618419542</v>
      </c>
      <c r="AX78" s="8">
        <f t="shared" si="4"/>
        <v>0.15057645277745429</v>
      </c>
      <c r="AY78" s="8">
        <f t="shared" si="4"/>
        <v>0.13697649445173607</v>
      </c>
      <c r="AZ78" s="8">
        <f t="shared" si="4"/>
        <v>0.12990861941220055</v>
      </c>
      <c r="BA78" s="8">
        <f t="shared" si="4"/>
        <v>0.12335192697768763</v>
      </c>
      <c r="BB78" s="8">
        <f t="shared" si="4"/>
        <v>0.12315595363540568</v>
      </c>
      <c r="BC78" s="8">
        <f t="shared" si="4"/>
        <v>0.11514028586553732</v>
      </c>
      <c r="BD78" s="8">
        <f t="shared" si="4"/>
        <v>0.10927152317880795</v>
      </c>
      <c r="BE78" s="8">
        <f t="shared" si="4"/>
        <v>0.10162374020156775</v>
      </c>
      <c r="BF78" s="8">
        <f t="shared" si="4"/>
        <v>9.5676307332749053E-2</v>
      </c>
      <c r="BG78" s="8">
        <f t="shared" si="4"/>
        <v>9.1078355314197057E-2</v>
      </c>
      <c r="BH78" s="8">
        <f t="shared" si="4"/>
        <v>9.0246549852690344E-2</v>
      </c>
      <c r="BI78" s="8">
        <f t="shared" si="4"/>
        <v>8.8031012760458729E-2</v>
      </c>
      <c r="BJ78" s="8">
        <f t="shared" si="4"/>
        <v>7.7630918520997155E-2</v>
      </c>
      <c r="BK78" s="8">
        <f t="shared" si="4"/>
        <v>8.1170623964660404E-2</v>
      </c>
      <c r="BL78" s="8">
        <f t="shared" si="4"/>
        <v>7.370517928286853E-2</v>
      </c>
      <c r="BM78" s="8">
        <f t="shared" si="4"/>
        <v>7.0175438596491224E-2</v>
      </c>
      <c r="BN78" s="8">
        <f t="shared" si="4"/>
        <v>6.8642447418738053E-2</v>
      </c>
      <c r="BO78" s="8">
        <f t="shared" si="4"/>
        <v>7.0175438596491224E-2</v>
      </c>
      <c r="BP78" s="8">
        <f t="shared" si="4"/>
        <v>6.2854740382594074E-2</v>
      </c>
      <c r="BQ78" s="8">
        <f t="shared" ref="BQ78:DF78" si="5">BQ68</f>
        <v>5.83781143136297E-2</v>
      </c>
      <c r="BR78" s="8">
        <f t="shared" si="5"/>
        <v>6.1710037174721191E-2</v>
      </c>
      <c r="BS78" s="8">
        <f t="shared" si="5"/>
        <v>6.4271749755620722E-2</v>
      </c>
      <c r="BT78" s="8">
        <f t="shared" si="5"/>
        <v>6.5726517250062955E-2</v>
      </c>
      <c r="BU78" s="8">
        <f t="shared" si="5"/>
        <v>6.4141553773845728E-2</v>
      </c>
      <c r="BV78" s="8">
        <f t="shared" si="5"/>
        <v>6.7440574903261469E-2</v>
      </c>
      <c r="BW78" s="8">
        <f t="shared" si="5"/>
        <v>5.6126482213438737E-2</v>
      </c>
      <c r="BX78" s="8">
        <f t="shared" si="5"/>
        <v>5.8807212205270458E-2</v>
      </c>
      <c r="BY78" s="8">
        <f t="shared" si="5"/>
        <v>6.216696269982238E-2</v>
      </c>
      <c r="BZ78" s="8">
        <f t="shared" si="5"/>
        <v>6.2129253824539495E-2</v>
      </c>
      <c r="CA78" s="8">
        <f t="shared" si="5"/>
        <v>6.7989590110605069E-2</v>
      </c>
      <c r="CB78" s="8">
        <f t="shared" si="5"/>
        <v>5.659098610640461E-2</v>
      </c>
      <c r="CC78" s="8">
        <f t="shared" si="5"/>
        <v>5.8479532163742687E-2</v>
      </c>
      <c r="CD78" s="8">
        <f t="shared" si="5"/>
        <v>5.8269996380745565E-2</v>
      </c>
      <c r="CE78" s="8">
        <f t="shared" si="5"/>
        <v>6.3094818470215017E-2</v>
      </c>
      <c r="CF78" s="8">
        <f t="shared" si="5"/>
        <v>5.6556195965417867E-2</v>
      </c>
      <c r="CG78" s="8">
        <f t="shared" si="5"/>
        <v>5.9945504087193457E-2</v>
      </c>
      <c r="CH78" s="8">
        <f t="shared" si="5"/>
        <v>6.3755458515283844E-2</v>
      </c>
      <c r="CI78" s="8">
        <f t="shared" si="5"/>
        <v>6.4408396946564889E-2</v>
      </c>
      <c r="CJ78" s="8">
        <f t="shared" si="5"/>
        <v>6.4443188241944602E-2</v>
      </c>
      <c r="CK78" s="8">
        <f t="shared" si="5"/>
        <v>7.7176781002638528E-2</v>
      </c>
      <c r="CL78" s="8">
        <f t="shared" si="5"/>
        <v>7.0895522388059698E-2</v>
      </c>
      <c r="CM78" s="8">
        <f t="shared" si="5"/>
        <v>5.918727915194346E-2</v>
      </c>
      <c r="CN78" s="8">
        <f t="shared" si="5"/>
        <v>8.4974093264248707E-2</v>
      </c>
      <c r="CO78" s="8">
        <f t="shared" si="5"/>
        <v>8.4682440846824414E-2</v>
      </c>
      <c r="CP78" s="8">
        <f t="shared" si="5"/>
        <v>7.9460269865067462E-2</v>
      </c>
      <c r="CQ78" s="8">
        <f t="shared" si="5"/>
        <v>7.9331941544885182E-2</v>
      </c>
      <c r="CR78" s="8">
        <f t="shared" si="5"/>
        <v>8.1180811808118078E-2</v>
      </c>
      <c r="CS78" s="8">
        <f t="shared" si="5"/>
        <v>7.7586206896551727E-2</v>
      </c>
      <c r="CT78" s="8">
        <f t="shared" si="5"/>
        <v>0.10382513661202186</v>
      </c>
      <c r="CU78" s="8">
        <f t="shared" si="5"/>
        <v>5.5214723926380369E-2</v>
      </c>
      <c r="CV78" s="8">
        <f t="shared" si="5"/>
        <v>0.10144927536231885</v>
      </c>
      <c r="CW78" s="8">
        <f t="shared" si="5"/>
        <v>8.3333333333333329E-2</v>
      </c>
      <c r="CX78" s="8">
        <f t="shared" si="5"/>
        <v>0.13333333333333333</v>
      </c>
      <c r="CY78" s="8">
        <f t="shared" si="5"/>
        <v>9.6774193548387094E-2</v>
      </c>
      <c r="CZ78" s="8">
        <f t="shared" si="5"/>
        <v>0.08</v>
      </c>
      <c r="DA78" s="8">
        <f t="shared" si="5"/>
        <v>6.25E-2</v>
      </c>
      <c r="DB78" s="8">
        <f t="shared" si="5"/>
        <v>0</v>
      </c>
      <c r="DC78" s="8">
        <f t="shared" si="5"/>
        <v>0.2</v>
      </c>
      <c r="DD78" s="8">
        <f t="shared" si="5"/>
        <v>1</v>
      </c>
      <c r="DE78" s="8">
        <f t="shared" si="5"/>
        <v>0</v>
      </c>
      <c r="DF78" s="8">
        <f t="shared" si="5"/>
        <v>0</v>
      </c>
      <c r="DG78" s="8"/>
    </row>
    <row r="79" spans="2:111" x14ac:dyDescent="0.25">
      <c r="B79" t="s">
        <v>172</v>
      </c>
      <c r="C79" t="s">
        <v>438</v>
      </c>
      <c r="D79" s="8">
        <f>D69+D70</f>
        <v>0</v>
      </c>
      <c r="E79" s="8">
        <f t="shared" ref="E79:BP79" si="6">E69+E70</f>
        <v>0</v>
      </c>
      <c r="F79" s="8">
        <f t="shared" si="6"/>
        <v>0</v>
      </c>
      <c r="G79" s="8">
        <f t="shared" si="6"/>
        <v>0</v>
      </c>
      <c r="H79" s="8">
        <f t="shared" si="6"/>
        <v>0</v>
      </c>
      <c r="I79" s="8">
        <f t="shared" si="6"/>
        <v>0</v>
      </c>
      <c r="J79" s="8">
        <f t="shared" si="6"/>
        <v>0</v>
      </c>
      <c r="K79" s="8">
        <f t="shared" si="6"/>
        <v>0</v>
      </c>
      <c r="L79" s="8">
        <f t="shared" si="6"/>
        <v>0</v>
      </c>
      <c r="M79" s="8">
        <f t="shared" si="6"/>
        <v>0</v>
      </c>
      <c r="N79" s="8">
        <f t="shared" si="6"/>
        <v>0</v>
      </c>
      <c r="O79" s="8">
        <f t="shared" si="6"/>
        <v>0</v>
      </c>
      <c r="P79" s="8">
        <f t="shared" si="6"/>
        <v>0</v>
      </c>
      <c r="Q79" s="8">
        <f t="shared" si="6"/>
        <v>0</v>
      </c>
      <c r="R79" s="8">
        <f t="shared" si="6"/>
        <v>0</v>
      </c>
      <c r="S79" s="8">
        <f t="shared" si="6"/>
        <v>0</v>
      </c>
      <c r="T79" s="8">
        <f t="shared" si="6"/>
        <v>0</v>
      </c>
      <c r="U79" s="8">
        <f t="shared" si="6"/>
        <v>4.8764629388816646E-4</v>
      </c>
      <c r="V79" s="8">
        <f t="shared" si="6"/>
        <v>5.9523809523809521E-3</v>
      </c>
      <c r="W79" s="8">
        <f t="shared" si="6"/>
        <v>1.2389680923285811E-2</v>
      </c>
      <c r="X79" s="8">
        <f t="shared" si="6"/>
        <v>2.1795285760413306E-2</v>
      </c>
      <c r="Y79" s="8">
        <f t="shared" si="6"/>
        <v>4.2581067802161809E-2</v>
      </c>
      <c r="Z79" s="8">
        <f t="shared" si="6"/>
        <v>7.4086056292461983E-2</v>
      </c>
      <c r="AA79" s="8">
        <f t="shared" si="6"/>
        <v>9.1659919028340073E-2</v>
      </c>
      <c r="AB79" s="8">
        <f t="shared" si="6"/>
        <v>0.13553617867523329</v>
      </c>
      <c r="AC79" s="8">
        <f t="shared" si="6"/>
        <v>0.17073170731707316</v>
      </c>
      <c r="AD79" s="8">
        <f t="shared" si="6"/>
        <v>0.21828908554572271</v>
      </c>
      <c r="AE79" s="8">
        <f t="shared" si="6"/>
        <v>0.27876546721661216</v>
      </c>
      <c r="AF79" s="8">
        <f t="shared" si="6"/>
        <v>0.33364928909952607</v>
      </c>
      <c r="AG79" s="8">
        <f t="shared" si="6"/>
        <v>0.37963818830054141</v>
      </c>
      <c r="AH79" s="8">
        <f t="shared" si="6"/>
        <v>0.43422969929792027</v>
      </c>
      <c r="AI79" s="8">
        <f t="shared" si="6"/>
        <v>0.48307651784538386</v>
      </c>
      <c r="AJ79" s="8">
        <f t="shared" si="6"/>
        <v>0.51802853437094687</v>
      </c>
      <c r="AK79" s="8">
        <f t="shared" si="6"/>
        <v>0.56106171548117156</v>
      </c>
      <c r="AL79" s="8">
        <f t="shared" si="6"/>
        <v>0.59115734720416124</v>
      </c>
      <c r="AM79" s="8">
        <f t="shared" si="6"/>
        <v>0.60788833397362008</v>
      </c>
      <c r="AN79" s="8">
        <f t="shared" si="6"/>
        <v>0.62958115183246077</v>
      </c>
      <c r="AO79" s="8">
        <f t="shared" si="6"/>
        <v>0.63554687500000007</v>
      </c>
      <c r="AP79" s="8">
        <f t="shared" si="6"/>
        <v>0.64717517616516251</v>
      </c>
      <c r="AQ79" s="8">
        <f t="shared" si="6"/>
        <v>0.66095808383233534</v>
      </c>
      <c r="AR79" s="8">
        <f t="shared" si="6"/>
        <v>0.66880290205562276</v>
      </c>
      <c r="AS79" s="8">
        <f t="shared" si="6"/>
        <v>0.67983441750443518</v>
      </c>
      <c r="AT79" s="8">
        <f t="shared" si="6"/>
        <v>0.68041720379702331</v>
      </c>
      <c r="AU79" s="8">
        <f t="shared" si="6"/>
        <v>0.69348837209302328</v>
      </c>
      <c r="AV79" s="8">
        <f t="shared" si="6"/>
        <v>0.68042795673915568</v>
      </c>
      <c r="AW79" s="8">
        <f t="shared" si="6"/>
        <v>0.68872577130404855</v>
      </c>
      <c r="AX79" s="8">
        <f t="shared" si="6"/>
        <v>0.69581926167462449</v>
      </c>
      <c r="AY79" s="8">
        <f t="shared" si="6"/>
        <v>0.69920057272401859</v>
      </c>
      <c r="AZ79" s="8">
        <f t="shared" si="6"/>
        <v>0.70684119535687828</v>
      </c>
      <c r="BA79" s="8">
        <f t="shared" si="6"/>
        <v>0.70562880324543609</v>
      </c>
      <c r="BB79" s="8">
        <f t="shared" si="6"/>
        <v>0.70534773445732346</v>
      </c>
      <c r="BC79" s="8">
        <f t="shared" si="6"/>
        <v>0.71479618845950232</v>
      </c>
      <c r="BD79" s="8">
        <f t="shared" si="6"/>
        <v>0.71136865342163358</v>
      </c>
      <c r="BE79" s="8">
        <f t="shared" si="6"/>
        <v>0.71192609182530797</v>
      </c>
      <c r="BF79" s="8">
        <f t="shared" si="6"/>
        <v>0.71662284545720123</v>
      </c>
      <c r="BG79" s="8">
        <f t="shared" si="6"/>
        <v>0.72459270752521332</v>
      </c>
      <c r="BH79" s="8">
        <f t="shared" si="6"/>
        <v>0.72352302682586445</v>
      </c>
      <c r="BI79" s="8">
        <f t="shared" si="6"/>
        <v>0.72589242448715885</v>
      </c>
      <c r="BJ79" s="8">
        <f t="shared" si="6"/>
        <v>0.74067257821649657</v>
      </c>
      <c r="BK79" s="8">
        <f t="shared" si="6"/>
        <v>0.73108779679734959</v>
      </c>
      <c r="BL79" s="8">
        <f t="shared" si="6"/>
        <v>0.74139804418688882</v>
      </c>
      <c r="BM79" s="8">
        <f t="shared" si="6"/>
        <v>0.74145891043397971</v>
      </c>
      <c r="BN79" s="8">
        <f t="shared" si="6"/>
        <v>0.73403441682600379</v>
      </c>
      <c r="BO79" s="8">
        <f t="shared" si="6"/>
        <v>0.73425039872408293</v>
      </c>
      <c r="BP79" s="8">
        <f t="shared" si="6"/>
        <v>0.73512718099642627</v>
      </c>
      <c r="BQ79" s="8">
        <f t="shared" ref="BQ79:DF79" si="7">BQ69+BQ70</f>
        <v>0.72252076209086469</v>
      </c>
      <c r="BR79" s="8">
        <f t="shared" si="7"/>
        <v>0.71796778190830235</v>
      </c>
      <c r="BS79" s="8">
        <f t="shared" si="7"/>
        <v>0.70527859237536661</v>
      </c>
      <c r="BT79" s="8">
        <f t="shared" si="7"/>
        <v>0.6952908587257618</v>
      </c>
      <c r="BU79" s="8">
        <f t="shared" si="7"/>
        <v>0.68565109206524744</v>
      </c>
      <c r="BV79" s="8">
        <f t="shared" si="7"/>
        <v>0.67247097844112769</v>
      </c>
      <c r="BW79" s="8">
        <f t="shared" si="7"/>
        <v>0.66613965744400527</v>
      </c>
      <c r="BX79" s="8">
        <f t="shared" si="7"/>
        <v>0.64826629680998615</v>
      </c>
      <c r="BY79" s="8">
        <f t="shared" si="7"/>
        <v>0.63706335109532264</v>
      </c>
      <c r="BZ79" s="8">
        <f t="shared" si="7"/>
        <v>0.6153605994380269</v>
      </c>
      <c r="CA79" s="8">
        <f t="shared" si="7"/>
        <v>0.5936890045543266</v>
      </c>
      <c r="CB79" s="8">
        <f t="shared" si="7"/>
        <v>0.58454761097932895</v>
      </c>
      <c r="CC79" s="8">
        <f t="shared" si="7"/>
        <v>0.5737874097007224</v>
      </c>
      <c r="CD79" s="8">
        <f t="shared" si="7"/>
        <v>0.55772710821570759</v>
      </c>
      <c r="CE79" s="8">
        <f t="shared" si="7"/>
        <v>0.52449770884737401</v>
      </c>
      <c r="CF79" s="8">
        <f t="shared" si="7"/>
        <v>0.49423631123919309</v>
      </c>
      <c r="CG79" s="8">
        <f t="shared" si="7"/>
        <v>0.46983261969637991</v>
      </c>
      <c r="CH79" s="8">
        <f t="shared" si="7"/>
        <v>0.43493449781659388</v>
      </c>
      <c r="CI79" s="8">
        <f t="shared" si="7"/>
        <v>0.38072519083969464</v>
      </c>
      <c r="CJ79" s="8">
        <f t="shared" si="7"/>
        <v>0.33239118145845109</v>
      </c>
      <c r="CK79" s="8">
        <f t="shared" si="7"/>
        <v>0.31728232189973615</v>
      </c>
      <c r="CL79" s="8">
        <f t="shared" si="7"/>
        <v>0.27537313432835819</v>
      </c>
      <c r="CM79" s="8">
        <f t="shared" si="7"/>
        <v>0.22703180212014135</v>
      </c>
      <c r="CN79" s="8">
        <f t="shared" si="7"/>
        <v>0.20518134715025907</v>
      </c>
      <c r="CO79" s="8">
        <f t="shared" si="7"/>
        <v>0.22540473225404734</v>
      </c>
      <c r="CP79" s="8">
        <f t="shared" si="7"/>
        <v>0.17991004497751126</v>
      </c>
      <c r="CQ79" s="8">
        <f t="shared" si="7"/>
        <v>0.1336116910229645</v>
      </c>
      <c r="CR79" s="8">
        <f t="shared" si="7"/>
        <v>0.16236162361623616</v>
      </c>
      <c r="CS79" s="8">
        <f t="shared" si="7"/>
        <v>0.1206896551724138</v>
      </c>
      <c r="CT79" s="8">
        <f t="shared" si="7"/>
        <v>8.7431693989071038E-2</v>
      </c>
      <c r="CU79" s="8">
        <f t="shared" si="7"/>
        <v>0.1165644171779141</v>
      </c>
      <c r="CV79" s="8">
        <f t="shared" si="7"/>
        <v>9.420289855072464E-2</v>
      </c>
      <c r="CW79" s="8">
        <f t="shared" si="7"/>
        <v>5.9523809523809521E-2</v>
      </c>
      <c r="CX79" s="8">
        <f t="shared" si="7"/>
        <v>6.6666666666666666E-2</v>
      </c>
      <c r="CY79" s="8">
        <f t="shared" si="7"/>
        <v>9.6774193548387094E-2</v>
      </c>
      <c r="CZ79" s="8">
        <f t="shared" si="7"/>
        <v>0.08</v>
      </c>
      <c r="DA79" s="8">
        <f t="shared" si="7"/>
        <v>0</v>
      </c>
      <c r="DB79" s="8">
        <f t="shared" si="7"/>
        <v>0</v>
      </c>
      <c r="DC79" s="8">
        <f t="shared" si="7"/>
        <v>0</v>
      </c>
      <c r="DD79" s="8">
        <f t="shared" si="7"/>
        <v>0</v>
      </c>
      <c r="DE79" s="8">
        <f t="shared" si="7"/>
        <v>0</v>
      </c>
      <c r="DF79" s="8">
        <f t="shared" si="7"/>
        <v>0</v>
      </c>
      <c r="DG79" s="8"/>
    </row>
    <row r="80" spans="2:111" x14ac:dyDescent="0.25">
      <c r="B80" t="s">
        <v>174</v>
      </c>
      <c r="C80" t="s">
        <v>437</v>
      </c>
      <c r="D80" s="8">
        <f>D71+D72</f>
        <v>0</v>
      </c>
      <c r="E80" s="8">
        <f t="shared" ref="E80:BP80" si="8">E71+E72</f>
        <v>0</v>
      </c>
      <c r="F80" s="8">
        <f t="shared" si="8"/>
        <v>0</v>
      </c>
      <c r="G80" s="8">
        <f t="shared" si="8"/>
        <v>0</v>
      </c>
      <c r="H80" s="8">
        <f t="shared" si="8"/>
        <v>0</v>
      </c>
      <c r="I80" s="8">
        <f t="shared" si="8"/>
        <v>0</v>
      </c>
      <c r="J80" s="8">
        <f t="shared" si="8"/>
        <v>0</v>
      </c>
      <c r="K80" s="8">
        <f t="shared" si="8"/>
        <v>0</v>
      </c>
      <c r="L80" s="8">
        <f t="shared" si="8"/>
        <v>0</v>
      </c>
      <c r="M80" s="8">
        <f t="shared" si="8"/>
        <v>0</v>
      </c>
      <c r="N80" s="8">
        <f t="shared" si="8"/>
        <v>0</v>
      </c>
      <c r="O80" s="8">
        <f t="shared" si="8"/>
        <v>0</v>
      </c>
      <c r="P80" s="8">
        <f t="shared" si="8"/>
        <v>0</v>
      </c>
      <c r="Q80" s="8">
        <f t="shared" si="8"/>
        <v>0</v>
      </c>
      <c r="R80" s="8">
        <f t="shared" si="8"/>
        <v>0</v>
      </c>
      <c r="S80" s="8">
        <f t="shared" si="8"/>
        <v>0</v>
      </c>
      <c r="T80" s="8">
        <f t="shared" si="8"/>
        <v>0</v>
      </c>
      <c r="U80" s="8">
        <f t="shared" si="8"/>
        <v>0</v>
      </c>
      <c r="V80" s="8">
        <f t="shared" si="8"/>
        <v>0</v>
      </c>
      <c r="W80" s="8">
        <f t="shared" si="8"/>
        <v>1.6972165648336727E-4</v>
      </c>
      <c r="X80" s="8">
        <f t="shared" si="8"/>
        <v>1.6144656118824668E-4</v>
      </c>
      <c r="Y80" s="8">
        <f t="shared" si="8"/>
        <v>3.2754667540124465E-4</v>
      </c>
      <c r="Z80" s="8">
        <f t="shared" si="8"/>
        <v>4.8527984471044967E-4</v>
      </c>
      <c r="AA80" s="8">
        <f t="shared" si="8"/>
        <v>1.6194331983805668E-4</v>
      </c>
      <c r="AB80" s="8">
        <f t="shared" si="8"/>
        <v>9.1785222579164757E-4</v>
      </c>
      <c r="AC80" s="8">
        <f t="shared" si="8"/>
        <v>6.1747452917567151E-4</v>
      </c>
      <c r="AD80" s="8">
        <f t="shared" si="8"/>
        <v>1.1799410029498525E-3</v>
      </c>
      <c r="AE80" s="8">
        <f t="shared" si="8"/>
        <v>1.1378182335371923E-3</v>
      </c>
      <c r="AF80" s="8">
        <f t="shared" si="8"/>
        <v>8.1245768449559924E-4</v>
      </c>
      <c r="AG80" s="8">
        <f t="shared" si="8"/>
        <v>1.4525287204542453E-3</v>
      </c>
      <c r="AH80" s="8">
        <f t="shared" si="8"/>
        <v>1.0597430123195125E-3</v>
      </c>
      <c r="AI80" s="8">
        <f t="shared" si="8"/>
        <v>1.4487027525352297E-3</v>
      </c>
      <c r="AJ80" s="8">
        <f t="shared" si="8"/>
        <v>1.8158236057068742E-3</v>
      </c>
      <c r="AK80" s="8">
        <f t="shared" si="8"/>
        <v>3.3995815899581588E-3</v>
      </c>
      <c r="AL80" s="8">
        <f t="shared" si="8"/>
        <v>3.5110533159947981E-3</v>
      </c>
      <c r="AM80" s="8">
        <f t="shared" si="8"/>
        <v>3.8417210910487898E-3</v>
      </c>
      <c r="AN80" s="8">
        <f t="shared" si="8"/>
        <v>5.1047120418848168E-3</v>
      </c>
      <c r="AO80" s="8">
        <f t="shared" si="8"/>
        <v>5.9895833333333337E-3</v>
      </c>
      <c r="AP80" s="8">
        <f t="shared" si="8"/>
        <v>5.0686116948943007E-3</v>
      </c>
      <c r="AQ80" s="8">
        <f t="shared" si="8"/>
        <v>5.6287425149700605E-3</v>
      </c>
      <c r="AR80" s="8">
        <f t="shared" si="8"/>
        <v>8.2224909310761787E-3</v>
      </c>
      <c r="AS80" s="8">
        <f t="shared" si="8"/>
        <v>7.68775872264932E-3</v>
      </c>
      <c r="AT80" s="8">
        <f t="shared" si="8"/>
        <v>9.4925583030587134E-3</v>
      </c>
      <c r="AU80" s="8">
        <f t="shared" si="8"/>
        <v>1.2325581395348837E-2</v>
      </c>
      <c r="AV80" s="8">
        <f t="shared" si="8"/>
        <v>1.2443307361321083E-2</v>
      </c>
      <c r="AW80" s="8">
        <f t="shared" si="8"/>
        <v>1.341897006537447E-2</v>
      </c>
      <c r="AX80" s="8">
        <f t="shared" si="8"/>
        <v>1.2926516827762897E-2</v>
      </c>
      <c r="AY80" s="8">
        <f t="shared" si="8"/>
        <v>1.6585133039016823E-2</v>
      </c>
      <c r="AZ80" s="8">
        <f t="shared" si="8"/>
        <v>1.7782168436651025E-2</v>
      </c>
      <c r="BA80" s="8">
        <f t="shared" si="8"/>
        <v>2.1805273833671399E-2</v>
      </c>
      <c r="BB80" s="8">
        <f t="shared" si="8"/>
        <v>2.0547945205479451E-2</v>
      </c>
      <c r="BC80" s="8">
        <f t="shared" si="8"/>
        <v>2.3954473266278455E-2</v>
      </c>
      <c r="BD80" s="8">
        <f t="shared" si="8"/>
        <v>2.7179911699779249E-2</v>
      </c>
      <c r="BE80" s="8">
        <f t="shared" si="8"/>
        <v>3.1634938409854423E-2</v>
      </c>
      <c r="BF80" s="8">
        <f t="shared" si="8"/>
        <v>3.812445223488168E-2</v>
      </c>
      <c r="BG80" s="8">
        <f t="shared" si="8"/>
        <v>4.0651667959658647E-2</v>
      </c>
      <c r="BH80" s="8">
        <f t="shared" si="8"/>
        <v>3.8610637308109784E-2</v>
      </c>
      <c r="BI80" s="8">
        <f t="shared" si="8"/>
        <v>4.5065417541592628E-2</v>
      </c>
      <c r="BJ80" s="8">
        <f t="shared" si="8"/>
        <v>5.3705872511293294E-2</v>
      </c>
      <c r="BK80" s="8">
        <f t="shared" si="8"/>
        <v>5.7426836002208728E-2</v>
      </c>
      <c r="BL80" s="8">
        <f t="shared" si="8"/>
        <v>6.3020644693951466E-2</v>
      </c>
      <c r="BM80" s="8">
        <f t="shared" si="8"/>
        <v>7.0175438596491224E-2</v>
      </c>
      <c r="BN80" s="8">
        <f t="shared" si="8"/>
        <v>8.3173996175908232E-2</v>
      </c>
      <c r="BO80" s="8">
        <f t="shared" si="8"/>
        <v>8.612440191387559E-2</v>
      </c>
      <c r="BP80" s="8">
        <f t="shared" si="8"/>
        <v>9.4387218835400466E-2</v>
      </c>
      <c r="BQ80" s="8">
        <f t="shared" ref="BQ80:DF80" si="9">BQ71+BQ72</f>
        <v>0.10942843185148998</v>
      </c>
      <c r="BR80" s="8">
        <f t="shared" si="9"/>
        <v>0.12094175960346965</v>
      </c>
      <c r="BS80" s="8">
        <f t="shared" si="9"/>
        <v>0.12805474095796676</v>
      </c>
      <c r="BT80" s="8">
        <f t="shared" si="9"/>
        <v>0.14882901032485521</v>
      </c>
      <c r="BU80" s="8">
        <f t="shared" si="9"/>
        <v>0.16560685651092066</v>
      </c>
      <c r="BV80" s="8">
        <f t="shared" si="9"/>
        <v>0.18518518518518517</v>
      </c>
      <c r="BW80" s="8">
        <f t="shared" si="9"/>
        <v>0.20026350461133069</v>
      </c>
      <c r="BX80" s="8">
        <f t="shared" si="9"/>
        <v>0.22052704576976423</v>
      </c>
      <c r="BY80" s="8">
        <f t="shared" si="9"/>
        <v>0.23682652457075193</v>
      </c>
      <c r="BZ80" s="8">
        <f t="shared" si="9"/>
        <v>0.26724945363721508</v>
      </c>
      <c r="CA80" s="8">
        <f t="shared" si="9"/>
        <v>0.28301886792452829</v>
      </c>
      <c r="CB80" s="8">
        <f t="shared" si="9"/>
        <v>0.31480853947814302</v>
      </c>
      <c r="CC80" s="8">
        <f t="shared" si="9"/>
        <v>0.32370141038871691</v>
      </c>
      <c r="CD80" s="8">
        <f t="shared" si="9"/>
        <v>0.34672457473760404</v>
      </c>
      <c r="CE80" s="8">
        <f t="shared" si="9"/>
        <v>0.38174127599577018</v>
      </c>
      <c r="CF80" s="8">
        <f t="shared" si="9"/>
        <v>0.41138328530259366</v>
      </c>
      <c r="CG80" s="8">
        <f t="shared" si="9"/>
        <v>0.43246399377189571</v>
      </c>
      <c r="CH80" s="8">
        <f t="shared" si="9"/>
        <v>0.46986899563318779</v>
      </c>
      <c r="CI80" s="8">
        <f t="shared" si="9"/>
        <v>0.52862595419847325</v>
      </c>
      <c r="CJ80" s="8">
        <f t="shared" si="9"/>
        <v>0.57716223855285476</v>
      </c>
      <c r="CK80" s="8">
        <f t="shared" si="9"/>
        <v>0.58575197889182062</v>
      </c>
      <c r="CL80" s="8">
        <f t="shared" si="9"/>
        <v>0.63432835820895528</v>
      </c>
      <c r="CM80" s="8">
        <f t="shared" si="9"/>
        <v>0.69081272084805656</v>
      </c>
      <c r="CN80" s="8">
        <f t="shared" si="9"/>
        <v>0.68601036269430049</v>
      </c>
      <c r="CO80" s="8">
        <f t="shared" si="9"/>
        <v>0.67247820672478209</v>
      </c>
      <c r="CP80" s="8">
        <f t="shared" si="9"/>
        <v>0.71964017991004503</v>
      </c>
      <c r="CQ80" s="8">
        <f t="shared" si="9"/>
        <v>0.76409185803757829</v>
      </c>
      <c r="CR80" s="8">
        <f t="shared" si="9"/>
        <v>0.74907749077490771</v>
      </c>
      <c r="CS80" s="8">
        <f t="shared" si="9"/>
        <v>0.78017241379310343</v>
      </c>
      <c r="CT80" s="8">
        <f t="shared" si="9"/>
        <v>0.78688524590163933</v>
      </c>
      <c r="CU80" s="8">
        <f t="shared" si="9"/>
        <v>0.80368098159509205</v>
      </c>
      <c r="CV80" s="8">
        <f t="shared" si="9"/>
        <v>0.79710144927536231</v>
      </c>
      <c r="CW80" s="8">
        <f t="shared" si="9"/>
        <v>0.83333333333333337</v>
      </c>
      <c r="CX80" s="8">
        <f t="shared" si="9"/>
        <v>0.78333333333333333</v>
      </c>
      <c r="CY80" s="8">
        <f t="shared" si="9"/>
        <v>0.77419354838709675</v>
      </c>
      <c r="CZ80" s="8">
        <f t="shared" si="9"/>
        <v>0.8</v>
      </c>
      <c r="DA80" s="8">
        <f t="shared" si="9"/>
        <v>0.875</v>
      </c>
      <c r="DB80" s="8">
        <f t="shared" si="9"/>
        <v>1</v>
      </c>
      <c r="DC80" s="8">
        <f t="shared" si="9"/>
        <v>0.8</v>
      </c>
      <c r="DD80" s="8">
        <f t="shared" si="9"/>
        <v>0</v>
      </c>
      <c r="DE80" s="8">
        <f t="shared" si="9"/>
        <v>1</v>
      </c>
      <c r="DF80" s="8">
        <f t="shared" si="9"/>
        <v>1</v>
      </c>
      <c r="DG80" s="8"/>
    </row>
    <row r="81" spans="1:111" x14ac:dyDescent="0.25">
      <c r="B81" t="s">
        <v>177</v>
      </c>
      <c r="C81" t="s">
        <v>439</v>
      </c>
      <c r="D81" s="8">
        <f>D73+D74</f>
        <v>0</v>
      </c>
      <c r="E81" s="8">
        <f t="shared" ref="E81:BP81" si="10">E73+E74</f>
        <v>0</v>
      </c>
      <c r="F81" s="8">
        <f t="shared" si="10"/>
        <v>0</v>
      </c>
      <c r="G81" s="8">
        <f t="shared" si="10"/>
        <v>0</v>
      </c>
      <c r="H81" s="8">
        <f t="shared" si="10"/>
        <v>0</v>
      </c>
      <c r="I81" s="8">
        <f t="shared" si="10"/>
        <v>0</v>
      </c>
      <c r="J81" s="8">
        <f t="shared" si="10"/>
        <v>0</v>
      </c>
      <c r="K81" s="8">
        <f t="shared" si="10"/>
        <v>0</v>
      </c>
      <c r="L81" s="8">
        <f t="shared" si="10"/>
        <v>0</v>
      </c>
      <c r="M81" s="8">
        <f t="shared" si="10"/>
        <v>0</v>
      </c>
      <c r="N81" s="8">
        <f t="shared" si="10"/>
        <v>0</v>
      </c>
      <c r="O81" s="8">
        <f t="shared" si="10"/>
        <v>0</v>
      </c>
      <c r="P81" s="8">
        <f t="shared" si="10"/>
        <v>0</v>
      </c>
      <c r="Q81" s="8">
        <f t="shared" si="10"/>
        <v>0</v>
      </c>
      <c r="R81" s="8">
        <f t="shared" si="10"/>
        <v>0</v>
      </c>
      <c r="S81" s="8">
        <f t="shared" si="10"/>
        <v>0</v>
      </c>
      <c r="T81" s="8">
        <f t="shared" si="10"/>
        <v>0</v>
      </c>
      <c r="U81" s="8">
        <f t="shared" si="10"/>
        <v>0</v>
      </c>
      <c r="V81" s="8">
        <f t="shared" si="10"/>
        <v>8.2671957671957667E-4</v>
      </c>
      <c r="W81" s="8">
        <f t="shared" si="10"/>
        <v>1.1880515953835709E-3</v>
      </c>
      <c r="X81" s="8">
        <f t="shared" si="10"/>
        <v>4.8433968356474005E-4</v>
      </c>
      <c r="Y81" s="8">
        <f t="shared" si="10"/>
        <v>1.8015067147068458E-3</v>
      </c>
      <c r="Z81" s="8">
        <f t="shared" si="10"/>
        <v>2.7499191200258816E-3</v>
      </c>
      <c r="AA81" s="8">
        <f t="shared" si="10"/>
        <v>4.5344129554655867E-3</v>
      </c>
      <c r="AB81" s="8">
        <f t="shared" si="10"/>
        <v>6.1190148386109835E-3</v>
      </c>
      <c r="AC81" s="8">
        <f t="shared" si="10"/>
        <v>1.0033961099104661E-2</v>
      </c>
      <c r="AD81" s="8">
        <f t="shared" si="10"/>
        <v>1.135693215339233E-2</v>
      </c>
      <c r="AE81" s="8">
        <f t="shared" si="10"/>
        <v>1.5645000711136395E-2</v>
      </c>
      <c r="AF81" s="8">
        <f t="shared" si="10"/>
        <v>2.098849018280298E-2</v>
      </c>
      <c r="AG81" s="8">
        <f t="shared" si="10"/>
        <v>2.6673709230159777E-2</v>
      </c>
      <c r="AH81" s="8">
        <f t="shared" si="10"/>
        <v>3.0997483110345742E-2</v>
      </c>
      <c r="AI81" s="8">
        <f t="shared" si="10"/>
        <v>4.2539180824443565E-2</v>
      </c>
      <c r="AJ81" s="8">
        <f t="shared" si="10"/>
        <v>3.9559014267185472E-2</v>
      </c>
      <c r="AK81" s="8">
        <f t="shared" si="10"/>
        <v>5.1908995815899583E-2</v>
      </c>
      <c r="AL81" s="8">
        <f t="shared" si="10"/>
        <v>5.8907672301690507E-2</v>
      </c>
      <c r="AM81" s="8">
        <f t="shared" si="10"/>
        <v>6.569343065693431E-2</v>
      </c>
      <c r="AN81" s="8">
        <f t="shared" si="10"/>
        <v>7.4083769633507851E-2</v>
      </c>
      <c r="AO81" s="8">
        <f t="shared" si="10"/>
        <v>8.4244791666666666E-2</v>
      </c>
      <c r="AP81" s="8">
        <f t="shared" si="10"/>
        <v>9.2224007911979239E-2</v>
      </c>
      <c r="AQ81" s="8">
        <f t="shared" si="10"/>
        <v>0.10119760479041917</v>
      </c>
      <c r="AR81" s="8">
        <f t="shared" si="10"/>
        <v>0.10556227327690447</v>
      </c>
      <c r="AS81" s="8">
        <f t="shared" si="10"/>
        <v>0.11164991129509166</v>
      </c>
      <c r="AT81" s="8">
        <f t="shared" si="10"/>
        <v>0.11602015703738427</v>
      </c>
      <c r="AU81" s="8">
        <f t="shared" si="10"/>
        <v>0.1177906976744186</v>
      </c>
      <c r="AV81" s="8">
        <f t="shared" si="10"/>
        <v>0.13245726247238049</v>
      </c>
      <c r="AW81" s="8">
        <f t="shared" si="10"/>
        <v>0.13373093244638146</v>
      </c>
      <c r="AX81" s="8">
        <f t="shared" si="10"/>
        <v>0.14067776872015839</v>
      </c>
      <c r="AY81" s="8">
        <f t="shared" si="10"/>
        <v>0.1472377997852285</v>
      </c>
      <c r="AZ81" s="8">
        <f t="shared" si="10"/>
        <v>0.14546801679427018</v>
      </c>
      <c r="BA81" s="8">
        <f t="shared" si="10"/>
        <v>0.14921399594320486</v>
      </c>
      <c r="BB81" s="8">
        <f t="shared" si="10"/>
        <v>0.15094836670179138</v>
      </c>
      <c r="BC81" s="8">
        <f t="shared" si="10"/>
        <v>0.14610905240868183</v>
      </c>
      <c r="BD81" s="8">
        <f t="shared" si="10"/>
        <v>0.15217991169977924</v>
      </c>
      <c r="BE81" s="8">
        <f t="shared" si="10"/>
        <v>0.15481522956326987</v>
      </c>
      <c r="BF81" s="8">
        <f t="shared" si="10"/>
        <v>0.14957639497516798</v>
      </c>
      <c r="BG81" s="8">
        <f t="shared" si="10"/>
        <v>0.14367726920093093</v>
      </c>
      <c r="BH81" s="8">
        <f t="shared" si="10"/>
        <v>0.14761978601333542</v>
      </c>
      <c r="BI81" s="8">
        <f t="shared" si="10"/>
        <v>0.14101114521078986</v>
      </c>
      <c r="BJ81" s="8">
        <f t="shared" si="10"/>
        <v>0.12799063075121297</v>
      </c>
      <c r="BK81" s="8">
        <f t="shared" si="10"/>
        <v>0.13031474323578132</v>
      </c>
      <c r="BL81" s="8">
        <f t="shared" si="10"/>
        <v>0.1218761318362912</v>
      </c>
      <c r="BM81" s="8">
        <f t="shared" si="10"/>
        <v>0.11819021237303787</v>
      </c>
      <c r="BN81" s="8">
        <f t="shared" si="10"/>
        <v>0.1141491395793499</v>
      </c>
      <c r="BO81" s="8">
        <f t="shared" si="10"/>
        <v>0.10944976076555024</v>
      </c>
      <c r="BP81" s="8">
        <f t="shared" si="10"/>
        <v>0.10763085978557915</v>
      </c>
      <c r="BQ81" s="8">
        <f t="shared" ref="BQ81:DF81" si="11">BQ73+BQ74</f>
        <v>0.10967269174401563</v>
      </c>
      <c r="BR81" s="8">
        <f t="shared" si="11"/>
        <v>9.9380421313506814E-2</v>
      </c>
      <c r="BS81" s="8">
        <f t="shared" si="11"/>
        <v>0.10239491691104595</v>
      </c>
      <c r="BT81" s="8">
        <f t="shared" si="11"/>
        <v>9.0153613699320068E-2</v>
      </c>
      <c r="BU81" s="8">
        <f t="shared" si="11"/>
        <v>8.4600497649986173E-2</v>
      </c>
      <c r="BV81" s="8">
        <f t="shared" si="11"/>
        <v>7.4903261470425656E-2</v>
      </c>
      <c r="BW81" s="8">
        <f t="shared" si="11"/>
        <v>7.7470355731225293E-2</v>
      </c>
      <c r="BX81" s="8">
        <f t="shared" si="11"/>
        <v>7.2399445214979194E-2</v>
      </c>
      <c r="BY81" s="8">
        <f t="shared" si="11"/>
        <v>6.3943161634103018E-2</v>
      </c>
      <c r="BZ81" s="8">
        <f t="shared" si="11"/>
        <v>5.5260693100218548E-2</v>
      </c>
      <c r="CA81" s="8">
        <f t="shared" si="11"/>
        <v>5.5302537410540011E-2</v>
      </c>
      <c r="CB81" s="8">
        <f t="shared" si="11"/>
        <v>4.405286343612335E-2</v>
      </c>
      <c r="CC81" s="8">
        <f t="shared" si="11"/>
        <v>4.4031647746818024E-2</v>
      </c>
      <c r="CD81" s="8">
        <f t="shared" si="11"/>
        <v>3.7278320665942818E-2</v>
      </c>
      <c r="CE81" s="8">
        <f t="shared" si="11"/>
        <v>3.0666196686640817E-2</v>
      </c>
      <c r="CF81" s="8">
        <f t="shared" si="11"/>
        <v>3.7824207492795386E-2</v>
      </c>
      <c r="CG81" s="8">
        <f t="shared" si="11"/>
        <v>3.7757882444530946E-2</v>
      </c>
      <c r="CH81" s="8">
        <f t="shared" si="11"/>
        <v>3.1441048034934499E-2</v>
      </c>
      <c r="CI81" s="8">
        <f t="shared" si="11"/>
        <v>2.6240458015267174E-2</v>
      </c>
      <c r="CJ81" s="8">
        <f t="shared" si="11"/>
        <v>2.6003391746749576E-2</v>
      </c>
      <c r="CK81" s="8">
        <f t="shared" si="11"/>
        <v>1.9788918205804751E-2</v>
      </c>
      <c r="CL81" s="8">
        <f t="shared" si="11"/>
        <v>1.9402985074626865E-2</v>
      </c>
      <c r="CM81" s="8">
        <f t="shared" si="11"/>
        <v>2.2968197879858657E-2</v>
      </c>
      <c r="CN81" s="8">
        <f t="shared" si="11"/>
        <v>2.3834196891191709E-2</v>
      </c>
      <c r="CO81" s="8">
        <f t="shared" si="11"/>
        <v>1.7434620174346202E-2</v>
      </c>
      <c r="CP81" s="8">
        <f t="shared" si="11"/>
        <v>2.0989505247376312E-2</v>
      </c>
      <c r="CQ81" s="8">
        <f t="shared" si="11"/>
        <v>2.2964509394572025E-2</v>
      </c>
      <c r="CR81" s="8">
        <f t="shared" si="11"/>
        <v>7.3800738007380072E-3</v>
      </c>
      <c r="CS81" s="8">
        <f t="shared" si="11"/>
        <v>2.1551724137931036E-2</v>
      </c>
      <c r="CT81" s="8">
        <f t="shared" si="11"/>
        <v>2.185792349726776E-2</v>
      </c>
      <c r="CU81" s="8">
        <f t="shared" si="11"/>
        <v>2.4539877300613498E-2</v>
      </c>
      <c r="CV81" s="8">
        <f t="shared" si="11"/>
        <v>7.246376811594203E-3</v>
      </c>
      <c r="CW81" s="8">
        <f t="shared" si="11"/>
        <v>2.3809523809523808E-2</v>
      </c>
      <c r="CX81" s="8">
        <f t="shared" si="11"/>
        <v>1.6666666666666666E-2</v>
      </c>
      <c r="CY81" s="8">
        <f t="shared" si="11"/>
        <v>3.2258064516129031E-2</v>
      </c>
      <c r="CZ81" s="8">
        <f t="shared" si="11"/>
        <v>0.04</v>
      </c>
      <c r="DA81" s="8">
        <f t="shared" si="11"/>
        <v>6.25E-2</v>
      </c>
      <c r="DB81" s="8">
        <f t="shared" si="11"/>
        <v>0</v>
      </c>
      <c r="DC81" s="8">
        <f t="shared" si="11"/>
        <v>0</v>
      </c>
      <c r="DD81" s="8">
        <f t="shared" si="11"/>
        <v>0</v>
      </c>
      <c r="DE81" s="8">
        <f t="shared" si="11"/>
        <v>0</v>
      </c>
      <c r="DF81" s="8">
        <f t="shared" si="11"/>
        <v>0</v>
      </c>
      <c r="DG81" s="8"/>
    </row>
    <row r="83" spans="1:111" x14ac:dyDescent="0.25">
      <c r="D83" s="8"/>
    </row>
    <row r="89" spans="1:111" x14ac:dyDescent="0.25">
      <c r="BD89" t="s">
        <v>440</v>
      </c>
    </row>
    <row r="90" spans="1:111" x14ac:dyDescent="0.25">
      <c r="A90" t="s">
        <v>19</v>
      </c>
    </row>
    <row r="91" spans="1:111" x14ac:dyDescent="0.25">
      <c r="BE91" t="s">
        <v>21</v>
      </c>
    </row>
    <row r="92" spans="1:111" x14ac:dyDescent="0.25">
      <c r="A92" t="s">
        <v>345</v>
      </c>
      <c r="D92">
        <v>0</v>
      </c>
      <c r="E92">
        <v>1</v>
      </c>
      <c r="F92">
        <v>2</v>
      </c>
      <c r="G92">
        <v>3</v>
      </c>
      <c r="H92">
        <v>4</v>
      </c>
      <c r="I92">
        <v>5</v>
      </c>
      <c r="J92">
        <v>6</v>
      </c>
      <c r="K92">
        <v>7</v>
      </c>
      <c r="L92">
        <v>8</v>
      </c>
      <c r="M92">
        <v>9</v>
      </c>
      <c r="N92">
        <v>10</v>
      </c>
      <c r="O92">
        <v>11</v>
      </c>
      <c r="P92">
        <v>12</v>
      </c>
      <c r="Q92">
        <v>13</v>
      </c>
      <c r="R92">
        <v>14</v>
      </c>
      <c r="S92">
        <v>15</v>
      </c>
      <c r="T92">
        <v>16</v>
      </c>
      <c r="U92">
        <v>17</v>
      </c>
      <c r="V92">
        <v>18</v>
      </c>
      <c r="W92">
        <v>19</v>
      </c>
      <c r="X92">
        <v>20</v>
      </c>
      <c r="Y92">
        <v>21</v>
      </c>
      <c r="Z92">
        <v>22</v>
      </c>
      <c r="AA92">
        <v>23</v>
      </c>
      <c r="AB92">
        <v>24</v>
      </c>
      <c r="AC92">
        <v>25</v>
      </c>
      <c r="AD92">
        <v>26</v>
      </c>
      <c r="AE92">
        <v>27</v>
      </c>
      <c r="AF92">
        <v>28</v>
      </c>
      <c r="AG92">
        <v>29</v>
      </c>
      <c r="AH92">
        <v>30</v>
      </c>
      <c r="AI92">
        <v>31</v>
      </c>
      <c r="AJ92">
        <v>32</v>
      </c>
      <c r="AK92">
        <v>33</v>
      </c>
      <c r="AL92">
        <v>34</v>
      </c>
      <c r="AM92">
        <v>35</v>
      </c>
      <c r="AN92">
        <v>36</v>
      </c>
      <c r="AO92">
        <v>37</v>
      </c>
      <c r="AP92">
        <v>38</v>
      </c>
      <c r="AQ92">
        <v>39</v>
      </c>
      <c r="AR92">
        <v>40</v>
      </c>
      <c r="AS92">
        <v>41</v>
      </c>
      <c r="AT92">
        <v>42</v>
      </c>
      <c r="AU92">
        <v>43</v>
      </c>
      <c r="AV92">
        <v>44</v>
      </c>
      <c r="AW92">
        <v>45</v>
      </c>
      <c r="AX92">
        <v>46</v>
      </c>
      <c r="AY92">
        <v>47</v>
      </c>
      <c r="AZ92">
        <v>48</v>
      </c>
      <c r="BA92">
        <v>49</v>
      </c>
      <c r="BB92">
        <v>50</v>
      </c>
      <c r="BC92">
        <v>51</v>
      </c>
      <c r="BD92">
        <v>52</v>
      </c>
      <c r="BE92">
        <v>53</v>
      </c>
      <c r="BF92">
        <v>54</v>
      </c>
      <c r="BG92">
        <v>55</v>
      </c>
      <c r="BH92">
        <v>56</v>
      </c>
      <c r="BI92">
        <v>57</v>
      </c>
      <c r="BJ92">
        <v>58</v>
      </c>
      <c r="BK92">
        <v>59</v>
      </c>
      <c r="BL92">
        <v>60</v>
      </c>
      <c r="BM92">
        <v>61</v>
      </c>
      <c r="BN92">
        <v>62</v>
      </c>
      <c r="BO92">
        <v>63</v>
      </c>
      <c r="BP92">
        <v>64</v>
      </c>
      <c r="BQ92">
        <v>65</v>
      </c>
      <c r="BR92">
        <v>66</v>
      </c>
      <c r="BS92">
        <v>67</v>
      </c>
      <c r="BT92">
        <v>68</v>
      </c>
      <c r="BU92">
        <v>69</v>
      </c>
      <c r="BV92">
        <v>70</v>
      </c>
      <c r="BW92">
        <v>71</v>
      </c>
      <c r="BX92">
        <v>72</v>
      </c>
      <c r="BY92">
        <v>73</v>
      </c>
      <c r="BZ92">
        <v>74</v>
      </c>
      <c r="CA92">
        <v>75</v>
      </c>
      <c r="CB92">
        <v>76</v>
      </c>
      <c r="CC92">
        <v>77</v>
      </c>
      <c r="CD92">
        <v>78</v>
      </c>
      <c r="CE92">
        <v>79</v>
      </c>
      <c r="CF92">
        <v>80</v>
      </c>
      <c r="CG92">
        <v>81</v>
      </c>
      <c r="CH92">
        <v>82</v>
      </c>
      <c r="CI92">
        <v>83</v>
      </c>
      <c r="CJ92">
        <v>84</v>
      </c>
      <c r="CK92">
        <v>85</v>
      </c>
      <c r="CL92">
        <v>86</v>
      </c>
      <c r="CM92">
        <v>87</v>
      </c>
      <c r="CN92">
        <v>88</v>
      </c>
      <c r="CO92">
        <v>89</v>
      </c>
      <c r="CP92">
        <v>90</v>
      </c>
      <c r="CQ92">
        <v>91</v>
      </c>
      <c r="CR92">
        <v>92</v>
      </c>
      <c r="CS92">
        <v>93</v>
      </c>
      <c r="CT92">
        <v>94</v>
      </c>
      <c r="CU92">
        <v>95</v>
      </c>
      <c r="CV92">
        <v>96</v>
      </c>
      <c r="CW92">
        <v>97</v>
      </c>
      <c r="CX92">
        <v>98</v>
      </c>
      <c r="CY92">
        <v>99</v>
      </c>
      <c r="CZ92">
        <v>100</v>
      </c>
      <c r="DA92">
        <v>101</v>
      </c>
      <c r="DB92">
        <v>102</v>
      </c>
      <c r="DC92">
        <v>103</v>
      </c>
      <c r="DD92">
        <v>104</v>
      </c>
      <c r="DE92">
        <v>105</v>
      </c>
      <c r="DF92">
        <v>107</v>
      </c>
      <c r="DG92" t="s">
        <v>17</v>
      </c>
    </row>
    <row r="93" spans="1:111" x14ac:dyDescent="0.25">
      <c r="A93" t="s">
        <v>427</v>
      </c>
      <c r="B93" t="s">
        <v>163</v>
      </c>
      <c r="C93" t="s">
        <v>164</v>
      </c>
      <c r="D93">
        <v>2918</v>
      </c>
      <c r="E93">
        <v>2951</v>
      </c>
      <c r="F93">
        <v>2902</v>
      </c>
      <c r="G93">
        <v>2916</v>
      </c>
      <c r="H93">
        <v>2998</v>
      </c>
      <c r="I93">
        <v>2965</v>
      </c>
      <c r="J93">
        <v>2970</v>
      </c>
      <c r="K93">
        <v>2999</v>
      </c>
      <c r="L93">
        <v>2992</v>
      </c>
      <c r="M93">
        <v>2946</v>
      </c>
      <c r="N93">
        <v>3194</v>
      </c>
      <c r="O93">
        <v>3151</v>
      </c>
      <c r="P93">
        <v>3080</v>
      </c>
      <c r="Q93">
        <v>3164</v>
      </c>
      <c r="R93">
        <v>3321</v>
      </c>
      <c r="S93">
        <v>3125</v>
      </c>
      <c r="T93">
        <v>3181</v>
      </c>
      <c r="U93">
        <v>3193</v>
      </c>
      <c r="V93">
        <v>3079</v>
      </c>
      <c r="W93">
        <v>3000</v>
      </c>
      <c r="X93">
        <v>3240</v>
      </c>
      <c r="Y93">
        <v>3076</v>
      </c>
      <c r="Z93">
        <v>2965</v>
      </c>
      <c r="AA93">
        <v>3033</v>
      </c>
      <c r="AB93">
        <v>2989</v>
      </c>
      <c r="AC93">
        <v>2882</v>
      </c>
      <c r="AD93">
        <v>2861</v>
      </c>
      <c r="AE93">
        <v>2731</v>
      </c>
      <c r="AF93">
        <v>2615</v>
      </c>
      <c r="AG93">
        <v>2578</v>
      </c>
      <c r="AH93">
        <v>2279</v>
      </c>
      <c r="AI93">
        <v>2056</v>
      </c>
      <c r="AJ93">
        <v>1934</v>
      </c>
      <c r="AK93">
        <v>1713</v>
      </c>
      <c r="AL93">
        <v>1552</v>
      </c>
      <c r="AM93">
        <v>1487</v>
      </c>
      <c r="AN93">
        <v>1304</v>
      </c>
      <c r="AO93">
        <v>1237</v>
      </c>
      <c r="AP93">
        <v>1240</v>
      </c>
      <c r="AQ93">
        <v>1124</v>
      </c>
      <c r="AR93">
        <v>1119</v>
      </c>
      <c r="AS93">
        <v>1020</v>
      </c>
      <c r="AT93">
        <v>977</v>
      </c>
      <c r="AU93">
        <v>916</v>
      </c>
      <c r="AV93">
        <v>918</v>
      </c>
      <c r="AW93">
        <v>845</v>
      </c>
      <c r="AX93">
        <v>785</v>
      </c>
      <c r="AY93">
        <v>711</v>
      </c>
      <c r="AZ93">
        <v>613</v>
      </c>
      <c r="BA93">
        <v>572</v>
      </c>
      <c r="BB93">
        <v>547</v>
      </c>
      <c r="BC93">
        <v>519</v>
      </c>
      <c r="BD93">
        <v>451</v>
      </c>
      <c r="BE93">
        <v>425</v>
      </c>
      <c r="BF93">
        <v>377</v>
      </c>
      <c r="BG93">
        <v>342</v>
      </c>
      <c r="BH93">
        <v>329</v>
      </c>
      <c r="BI93">
        <v>319</v>
      </c>
      <c r="BJ93">
        <v>261</v>
      </c>
      <c r="BK93">
        <v>249</v>
      </c>
      <c r="BL93">
        <v>234</v>
      </c>
      <c r="BM93">
        <v>224</v>
      </c>
      <c r="BN93">
        <v>198</v>
      </c>
      <c r="BO93">
        <v>201</v>
      </c>
      <c r="BP93">
        <v>172</v>
      </c>
      <c r="BQ93">
        <v>136</v>
      </c>
      <c r="BR93">
        <v>132</v>
      </c>
      <c r="BS93">
        <v>141</v>
      </c>
      <c r="BT93">
        <v>125</v>
      </c>
      <c r="BU93">
        <v>116</v>
      </c>
      <c r="BV93">
        <v>116</v>
      </c>
      <c r="BW93">
        <v>117</v>
      </c>
      <c r="BX93">
        <v>108</v>
      </c>
      <c r="BY93">
        <v>104</v>
      </c>
      <c r="BZ93">
        <v>92</v>
      </c>
      <c r="CA93">
        <v>100</v>
      </c>
      <c r="CB93">
        <v>73</v>
      </c>
      <c r="CC93">
        <v>66</v>
      </c>
      <c r="CD93">
        <v>63</v>
      </c>
      <c r="CE93">
        <v>62</v>
      </c>
      <c r="CF93">
        <v>55</v>
      </c>
      <c r="CG93">
        <v>47</v>
      </c>
      <c r="CH93">
        <v>43</v>
      </c>
      <c r="CI93">
        <v>37</v>
      </c>
      <c r="CJ93">
        <v>28</v>
      </c>
      <c r="CK93">
        <v>22</v>
      </c>
      <c r="CL93">
        <v>18</v>
      </c>
      <c r="CM93">
        <v>9</v>
      </c>
      <c r="CN93">
        <v>14</v>
      </c>
      <c r="CO93">
        <v>13</v>
      </c>
      <c r="CP93">
        <v>12</v>
      </c>
      <c r="CQ93">
        <v>6</v>
      </c>
      <c r="CR93">
        <v>2</v>
      </c>
      <c r="CS93">
        <v>0</v>
      </c>
      <c r="CT93">
        <v>2</v>
      </c>
      <c r="CU93">
        <v>0</v>
      </c>
      <c r="CV93">
        <v>2</v>
      </c>
      <c r="CW93">
        <v>0</v>
      </c>
      <c r="CX93">
        <v>0</v>
      </c>
      <c r="CY93">
        <v>0</v>
      </c>
      <c r="CZ93">
        <v>1</v>
      </c>
      <c r="DA93">
        <v>1</v>
      </c>
      <c r="DB93">
        <v>0</v>
      </c>
      <c r="DC93">
        <v>1</v>
      </c>
      <c r="DE93">
        <v>0</v>
      </c>
      <c r="DF93">
        <v>0</v>
      </c>
      <c r="DG93">
        <v>121129</v>
      </c>
    </row>
    <row r="94" spans="1:111" x14ac:dyDescent="0.25">
      <c r="C94" t="s">
        <v>165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8</v>
      </c>
      <c r="W94">
        <v>10</v>
      </c>
      <c r="X94">
        <v>13</v>
      </c>
      <c r="Y94">
        <v>44</v>
      </c>
      <c r="Z94">
        <v>100</v>
      </c>
      <c r="AA94">
        <v>137</v>
      </c>
      <c r="AB94">
        <v>250</v>
      </c>
      <c r="AC94">
        <v>283</v>
      </c>
      <c r="AD94">
        <v>440</v>
      </c>
      <c r="AE94">
        <v>571</v>
      </c>
      <c r="AF94">
        <v>828</v>
      </c>
      <c r="AG94">
        <v>986</v>
      </c>
      <c r="AH94">
        <v>1215</v>
      </c>
      <c r="AI94">
        <v>1394</v>
      </c>
      <c r="AJ94">
        <v>1613</v>
      </c>
      <c r="AK94">
        <v>1779</v>
      </c>
      <c r="AL94">
        <v>2030</v>
      </c>
      <c r="AM94">
        <v>2063</v>
      </c>
      <c r="AN94">
        <v>2128</v>
      </c>
      <c r="AO94">
        <v>2274</v>
      </c>
      <c r="AP94">
        <v>2401</v>
      </c>
      <c r="AQ94">
        <v>2640</v>
      </c>
      <c r="AR94">
        <v>2542</v>
      </c>
      <c r="AS94">
        <v>2749</v>
      </c>
      <c r="AT94">
        <v>2850</v>
      </c>
      <c r="AU94">
        <v>2901</v>
      </c>
      <c r="AV94">
        <v>2943</v>
      </c>
      <c r="AW94">
        <v>3085</v>
      </c>
      <c r="AX94">
        <v>3087</v>
      </c>
      <c r="AY94">
        <v>2993</v>
      </c>
      <c r="AZ94">
        <v>2903</v>
      </c>
      <c r="BA94">
        <v>2787</v>
      </c>
      <c r="BB94">
        <v>2685</v>
      </c>
      <c r="BC94">
        <v>2809</v>
      </c>
      <c r="BD94">
        <v>2696</v>
      </c>
      <c r="BE94">
        <v>2657</v>
      </c>
      <c r="BF94">
        <v>2462</v>
      </c>
      <c r="BG94">
        <v>2365</v>
      </c>
      <c r="BH94">
        <v>2472</v>
      </c>
      <c r="BI94">
        <v>2303</v>
      </c>
      <c r="BJ94">
        <v>2357</v>
      </c>
      <c r="BK94">
        <v>2146</v>
      </c>
      <c r="BL94">
        <v>2131</v>
      </c>
      <c r="BM94">
        <v>2151</v>
      </c>
      <c r="BN94">
        <v>2044</v>
      </c>
      <c r="BO94">
        <v>1981</v>
      </c>
      <c r="BP94">
        <v>1895</v>
      </c>
      <c r="BQ94">
        <v>1628</v>
      </c>
      <c r="BR94">
        <v>1543</v>
      </c>
      <c r="BS94">
        <v>1557</v>
      </c>
      <c r="BT94">
        <v>1520</v>
      </c>
      <c r="BU94">
        <v>1321</v>
      </c>
      <c r="BV94">
        <v>1281</v>
      </c>
      <c r="BW94">
        <v>1360</v>
      </c>
      <c r="BX94">
        <v>1274</v>
      </c>
      <c r="BY94">
        <v>1229</v>
      </c>
      <c r="BZ94">
        <v>1109</v>
      </c>
      <c r="CA94">
        <v>1022</v>
      </c>
      <c r="CB94">
        <v>952</v>
      </c>
      <c r="CC94">
        <v>948</v>
      </c>
      <c r="CD94">
        <v>879</v>
      </c>
      <c r="CE94">
        <v>899</v>
      </c>
      <c r="CF94">
        <v>810</v>
      </c>
      <c r="CG94">
        <v>752</v>
      </c>
      <c r="CH94">
        <v>637</v>
      </c>
      <c r="CI94">
        <v>501</v>
      </c>
      <c r="CJ94">
        <v>363</v>
      </c>
      <c r="CK94">
        <v>308</v>
      </c>
      <c r="CL94">
        <v>237</v>
      </c>
      <c r="CM94">
        <v>165</v>
      </c>
      <c r="CN94">
        <v>132</v>
      </c>
      <c r="CO94">
        <v>143</v>
      </c>
      <c r="CP94">
        <v>85</v>
      </c>
      <c r="CQ94">
        <v>42</v>
      </c>
      <c r="CR94">
        <v>35</v>
      </c>
      <c r="CS94">
        <v>17</v>
      </c>
      <c r="CT94">
        <v>13</v>
      </c>
      <c r="CU94">
        <v>14</v>
      </c>
      <c r="CV94">
        <v>10</v>
      </c>
      <c r="CW94">
        <v>5</v>
      </c>
      <c r="CX94">
        <v>4</v>
      </c>
      <c r="CY94">
        <v>3</v>
      </c>
      <c r="CZ94">
        <v>2</v>
      </c>
      <c r="DA94">
        <v>0</v>
      </c>
      <c r="DB94">
        <v>0</v>
      </c>
      <c r="DC94">
        <v>0</v>
      </c>
      <c r="DE94">
        <v>0</v>
      </c>
      <c r="DF94">
        <v>0</v>
      </c>
      <c r="DG94">
        <v>110001</v>
      </c>
    </row>
    <row r="95" spans="1:111" x14ac:dyDescent="0.25">
      <c r="C95" t="s">
        <v>166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4</v>
      </c>
      <c r="W95">
        <v>7</v>
      </c>
      <c r="X95">
        <v>8</v>
      </c>
      <c r="Y95">
        <v>10</v>
      </c>
      <c r="Z95">
        <v>24</v>
      </c>
      <c r="AA95">
        <v>48</v>
      </c>
      <c r="AB95">
        <v>65</v>
      </c>
      <c r="AC95">
        <v>87</v>
      </c>
      <c r="AD95">
        <v>104</v>
      </c>
      <c r="AE95">
        <v>135</v>
      </c>
      <c r="AF95">
        <v>165</v>
      </c>
      <c r="AG95">
        <v>149</v>
      </c>
      <c r="AH95">
        <v>166</v>
      </c>
      <c r="AI95">
        <v>154</v>
      </c>
      <c r="AJ95">
        <v>141</v>
      </c>
      <c r="AK95">
        <v>155</v>
      </c>
      <c r="AL95">
        <v>120</v>
      </c>
      <c r="AM95">
        <v>120</v>
      </c>
      <c r="AN95">
        <v>104</v>
      </c>
      <c r="AO95">
        <v>97</v>
      </c>
      <c r="AP95">
        <v>88</v>
      </c>
      <c r="AQ95">
        <v>95</v>
      </c>
      <c r="AR95">
        <v>94</v>
      </c>
      <c r="AS95">
        <v>88</v>
      </c>
      <c r="AT95">
        <v>74</v>
      </c>
      <c r="AU95">
        <v>94</v>
      </c>
      <c r="AV95">
        <v>82</v>
      </c>
      <c r="AW95">
        <v>54</v>
      </c>
      <c r="AX95">
        <v>58</v>
      </c>
      <c r="AY95">
        <v>66</v>
      </c>
      <c r="AZ95">
        <v>53</v>
      </c>
      <c r="BA95">
        <v>43</v>
      </c>
      <c r="BB95">
        <v>44</v>
      </c>
      <c r="BC95">
        <v>45</v>
      </c>
      <c r="BD95">
        <v>29</v>
      </c>
      <c r="BE95">
        <v>31</v>
      </c>
      <c r="BF95">
        <v>29</v>
      </c>
      <c r="BG95">
        <v>26</v>
      </c>
      <c r="BH95">
        <v>30</v>
      </c>
      <c r="BI95">
        <v>29</v>
      </c>
      <c r="BJ95">
        <v>30</v>
      </c>
      <c r="BK95">
        <v>18</v>
      </c>
      <c r="BL95">
        <v>17</v>
      </c>
      <c r="BM95">
        <v>20</v>
      </c>
      <c r="BN95">
        <v>12</v>
      </c>
      <c r="BO95">
        <v>9</v>
      </c>
      <c r="BP95">
        <v>13</v>
      </c>
      <c r="BQ95">
        <v>14</v>
      </c>
      <c r="BR95">
        <v>13</v>
      </c>
      <c r="BS95">
        <v>10</v>
      </c>
      <c r="BT95">
        <v>10</v>
      </c>
      <c r="BU95">
        <v>12</v>
      </c>
      <c r="BV95">
        <v>11</v>
      </c>
      <c r="BW95">
        <v>15</v>
      </c>
      <c r="BX95">
        <v>7</v>
      </c>
      <c r="BY95">
        <v>4</v>
      </c>
      <c r="BZ95">
        <v>2</v>
      </c>
      <c r="CA95">
        <v>5</v>
      </c>
      <c r="CB95">
        <v>2</v>
      </c>
      <c r="CC95">
        <v>2</v>
      </c>
      <c r="CD95">
        <v>5</v>
      </c>
      <c r="CE95">
        <v>4</v>
      </c>
      <c r="CF95">
        <v>4</v>
      </c>
      <c r="CG95">
        <v>3</v>
      </c>
      <c r="CH95">
        <v>3</v>
      </c>
      <c r="CI95">
        <v>0</v>
      </c>
      <c r="CJ95">
        <v>0</v>
      </c>
      <c r="CK95">
        <v>1</v>
      </c>
      <c r="CL95">
        <v>0</v>
      </c>
      <c r="CM95">
        <v>1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E95">
        <v>0</v>
      </c>
      <c r="DF95">
        <v>0</v>
      </c>
      <c r="DG95">
        <v>3262</v>
      </c>
    </row>
    <row r="96" spans="1:111" x14ac:dyDescent="0.25">
      <c r="C96" t="s">
        <v>167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1</v>
      </c>
      <c r="AC96">
        <v>0</v>
      </c>
      <c r="AD96">
        <v>1</v>
      </c>
      <c r="AE96">
        <v>1</v>
      </c>
      <c r="AF96">
        <v>1</v>
      </c>
      <c r="AG96">
        <v>4</v>
      </c>
      <c r="AH96">
        <v>0</v>
      </c>
      <c r="AI96">
        <v>1</v>
      </c>
      <c r="AJ96">
        <v>3</v>
      </c>
      <c r="AK96">
        <v>5</v>
      </c>
      <c r="AL96">
        <v>6</v>
      </c>
      <c r="AM96">
        <v>6</v>
      </c>
      <c r="AN96">
        <v>9</v>
      </c>
      <c r="AO96">
        <v>10</v>
      </c>
      <c r="AP96">
        <v>13</v>
      </c>
      <c r="AQ96">
        <v>15</v>
      </c>
      <c r="AR96">
        <v>15</v>
      </c>
      <c r="AS96">
        <v>13</v>
      </c>
      <c r="AT96">
        <v>15</v>
      </c>
      <c r="AU96">
        <v>21</v>
      </c>
      <c r="AV96">
        <v>18</v>
      </c>
      <c r="AW96">
        <v>26</v>
      </c>
      <c r="AX96">
        <v>23</v>
      </c>
      <c r="AY96">
        <v>29</v>
      </c>
      <c r="AZ96">
        <v>33</v>
      </c>
      <c r="BA96">
        <v>30</v>
      </c>
      <c r="BB96">
        <v>35</v>
      </c>
      <c r="BC96">
        <v>36</v>
      </c>
      <c r="BD96">
        <v>32</v>
      </c>
      <c r="BE96">
        <v>54</v>
      </c>
      <c r="BF96">
        <v>56</v>
      </c>
      <c r="BG96">
        <v>54</v>
      </c>
      <c r="BH96">
        <v>47</v>
      </c>
      <c r="BI96">
        <v>52</v>
      </c>
      <c r="BJ96">
        <v>42</v>
      </c>
      <c r="BK96">
        <v>59</v>
      </c>
      <c r="BL96">
        <v>75</v>
      </c>
      <c r="BM96">
        <v>85</v>
      </c>
      <c r="BN96">
        <v>79</v>
      </c>
      <c r="BO96">
        <v>83</v>
      </c>
      <c r="BP96">
        <v>87</v>
      </c>
      <c r="BQ96">
        <v>90</v>
      </c>
      <c r="BR96">
        <v>109</v>
      </c>
      <c r="BS96">
        <v>122</v>
      </c>
      <c r="BT96">
        <v>97</v>
      </c>
      <c r="BU96">
        <v>115</v>
      </c>
      <c r="BV96">
        <v>119</v>
      </c>
      <c r="BW96">
        <v>131</v>
      </c>
      <c r="BX96">
        <v>123</v>
      </c>
      <c r="BY96">
        <v>159</v>
      </c>
      <c r="BZ96">
        <v>175</v>
      </c>
      <c r="CA96">
        <v>156</v>
      </c>
      <c r="CB96">
        <v>171</v>
      </c>
      <c r="CC96">
        <v>198</v>
      </c>
      <c r="CD96">
        <v>184</v>
      </c>
      <c r="CE96">
        <v>194</v>
      </c>
      <c r="CF96">
        <v>220</v>
      </c>
      <c r="CG96">
        <v>201</v>
      </c>
      <c r="CH96">
        <v>216</v>
      </c>
      <c r="CI96">
        <v>226</v>
      </c>
      <c r="CJ96">
        <v>179</v>
      </c>
      <c r="CK96">
        <v>148</v>
      </c>
      <c r="CL96">
        <v>136</v>
      </c>
      <c r="CM96">
        <v>112</v>
      </c>
      <c r="CN96">
        <v>88</v>
      </c>
      <c r="CO96">
        <v>80</v>
      </c>
      <c r="CP96">
        <v>81</v>
      </c>
      <c r="CQ96">
        <v>58</v>
      </c>
      <c r="CR96">
        <v>29</v>
      </c>
      <c r="CS96">
        <v>23</v>
      </c>
      <c r="CT96">
        <v>17</v>
      </c>
      <c r="CU96">
        <v>17</v>
      </c>
      <c r="CV96">
        <v>10</v>
      </c>
      <c r="CW96">
        <v>7</v>
      </c>
      <c r="CX96">
        <v>6</v>
      </c>
      <c r="CY96">
        <v>4</v>
      </c>
      <c r="CZ96">
        <v>2</v>
      </c>
      <c r="DA96">
        <v>0</v>
      </c>
      <c r="DB96">
        <v>3</v>
      </c>
      <c r="DC96">
        <v>0</v>
      </c>
      <c r="DE96">
        <v>1</v>
      </c>
      <c r="DF96">
        <v>2</v>
      </c>
      <c r="DG96">
        <v>5185</v>
      </c>
    </row>
    <row r="97" spans="1:111" x14ac:dyDescent="0.25">
      <c r="C97" t="s">
        <v>168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1</v>
      </c>
      <c r="AC97">
        <v>1</v>
      </c>
      <c r="AD97">
        <v>3</v>
      </c>
      <c r="AE97">
        <v>1</v>
      </c>
      <c r="AF97">
        <v>2</v>
      </c>
      <c r="AG97">
        <v>0</v>
      </c>
      <c r="AH97">
        <v>1</v>
      </c>
      <c r="AI97">
        <v>0</v>
      </c>
      <c r="AJ97">
        <v>1</v>
      </c>
      <c r="AK97">
        <v>4</v>
      </c>
      <c r="AL97">
        <v>1</v>
      </c>
      <c r="AM97">
        <v>3</v>
      </c>
      <c r="AN97">
        <v>3</v>
      </c>
      <c r="AO97">
        <v>3</v>
      </c>
      <c r="AP97">
        <v>1</v>
      </c>
      <c r="AQ97">
        <v>1</v>
      </c>
      <c r="AR97">
        <v>0</v>
      </c>
      <c r="AS97">
        <v>3</v>
      </c>
      <c r="AT97">
        <v>2</v>
      </c>
      <c r="AU97">
        <v>5</v>
      </c>
      <c r="AV97">
        <v>1</v>
      </c>
      <c r="AW97">
        <v>5</v>
      </c>
      <c r="AX97">
        <v>1</v>
      </c>
      <c r="AY97">
        <v>5</v>
      </c>
      <c r="AZ97">
        <v>4</v>
      </c>
      <c r="BA97">
        <v>5</v>
      </c>
      <c r="BB97">
        <v>3</v>
      </c>
      <c r="BC97">
        <v>3</v>
      </c>
      <c r="BD97">
        <v>2</v>
      </c>
      <c r="BE97">
        <v>3</v>
      </c>
      <c r="BF97">
        <v>2</v>
      </c>
      <c r="BG97">
        <v>6</v>
      </c>
      <c r="BH97">
        <v>0</v>
      </c>
      <c r="BI97">
        <v>1</v>
      </c>
      <c r="BJ97">
        <v>5</v>
      </c>
      <c r="BK97">
        <v>3</v>
      </c>
      <c r="BL97">
        <v>6</v>
      </c>
      <c r="BM97">
        <v>2</v>
      </c>
      <c r="BN97">
        <v>2</v>
      </c>
      <c r="BO97">
        <v>2</v>
      </c>
      <c r="BP97">
        <v>4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E97">
        <v>0</v>
      </c>
      <c r="DF97">
        <v>0</v>
      </c>
      <c r="DG97">
        <v>102</v>
      </c>
    </row>
    <row r="98" spans="1:111" x14ac:dyDescent="0.25">
      <c r="C98" t="s">
        <v>169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3</v>
      </c>
      <c r="X98">
        <v>1</v>
      </c>
      <c r="Y98">
        <v>3</v>
      </c>
      <c r="Z98">
        <v>4</v>
      </c>
      <c r="AA98">
        <v>6</v>
      </c>
      <c r="AB98">
        <v>7</v>
      </c>
      <c r="AC98">
        <v>20</v>
      </c>
      <c r="AD98">
        <v>30</v>
      </c>
      <c r="AE98">
        <v>25</v>
      </c>
      <c r="AF98">
        <v>40</v>
      </c>
      <c r="AG98">
        <v>64</v>
      </c>
      <c r="AH98">
        <v>73</v>
      </c>
      <c r="AI98">
        <v>99</v>
      </c>
      <c r="AJ98">
        <v>101</v>
      </c>
      <c r="AK98">
        <v>143</v>
      </c>
      <c r="AL98">
        <v>169</v>
      </c>
      <c r="AM98">
        <v>200</v>
      </c>
      <c r="AN98">
        <v>213</v>
      </c>
      <c r="AO98">
        <v>275</v>
      </c>
      <c r="AP98">
        <v>285</v>
      </c>
      <c r="AQ98">
        <v>349</v>
      </c>
      <c r="AR98">
        <v>343</v>
      </c>
      <c r="AS98">
        <v>412</v>
      </c>
      <c r="AT98">
        <v>423</v>
      </c>
      <c r="AU98">
        <v>405</v>
      </c>
      <c r="AV98">
        <v>471</v>
      </c>
      <c r="AW98">
        <v>479</v>
      </c>
      <c r="AX98">
        <v>528</v>
      </c>
      <c r="AY98">
        <v>553</v>
      </c>
      <c r="AZ98">
        <v>529</v>
      </c>
      <c r="BA98">
        <v>532</v>
      </c>
      <c r="BB98">
        <v>520</v>
      </c>
      <c r="BC98">
        <v>522</v>
      </c>
      <c r="BD98">
        <v>512</v>
      </c>
      <c r="BE98">
        <v>502</v>
      </c>
      <c r="BF98">
        <v>485</v>
      </c>
      <c r="BG98">
        <v>424</v>
      </c>
      <c r="BH98">
        <v>456</v>
      </c>
      <c r="BI98">
        <v>421</v>
      </c>
      <c r="BJ98">
        <v>349</v>
      </c>
      <c r="BK98">
        <v>341</v>
      </c>
      <c r="BL98">
        <v>304</v>
      </c>
      <c r="BM98">
        <v>298</v>
      </c>
      <c r="BN98">
        <v>283</v>
      </c>
      <c r="BO98">
        <v>266</v>
      </c>
      <c r="BP98">
        <v>224</v>
      </c>
      <c r="BQ98">
        <v>203</v>
      </c>
      <c r="BR98">
        <v>194</v>
      </c>
      <c r="BS98">
        <v>190</v>
      </c>
      <c r="BT98">
        <v>164</v>
      </c>
      <c r="BU98">
        <v>149</v>
      </c>
      <c r="BV98">
        <v>126</v>
      </c>
      <c r="BW98">
        <v>132</v>
      </c>
      <c r="BX98">
        <v>108</v>
      </c>
      <c r="BY98">
        <v>84</v>
      </c>
      <c r="BZ98">
        <v>78</v>
      </c>
      <c r="CA98">
        <v>69</v>
      </c>
      <c r="CB98">
        <v>57</v>
      </c>
      <c r="CC98">
        <v>51</v>
      </c>
      <c r="CD98">
        <v>46</v>
      </c>
      <c r="CE98">
        <v>33</v>
      </c>
      <c r="CF98">
        <v>45</v>
      </c>
      <c r="CG98">
        <v>47</v>
      </c>
      <c r="CH98">
        <v>29</v>
      </c>
      <c r="CI98">
        <v>20</v>
      </c>
      <c r="CJ98">
        <v>10</v>
      </c>
      <c r="CK98">
        <v>5</v>
      </c>
      <c r="CL98">
        <v>8</v>
      </c>
      <c r="CM98">
        <v>5</v>
      </c>
      <c r="CN98">
        <v>7</v>
      </c>
      <c r="CO98">
        <v>2</v>
      </c>
      <c r="CP98">
        <v>5</v>
      </c>
      <c r="CQ98">
        <v>4</v>
      </c>
      <c r="CR98">
        <v>0</v>
      </c>
      <c r="CS98">
        <v>0</v>
      </c>
      <c r="CT98">
        <v>1</v>
      </c>
      <c r="CU98">
        <v>0</v>
      </c>
      <c r="CV98">
        <v>1</v>
      </c>
      <c r="CW98">
        <v>1</v>
      </c>
      <c r="CX98">
        <v>0</v>
      </c>
      <c r="CY98">
        <v>1</v>
      </c>
      <c r="CZ98">
        <v>1</v>
      </c>
      <c r="DA98">
        <v>0</v>
      </c>
      <c r="DB98">
        <v>0</v>
      </c>
      <c r="DC98">
        <v>0</v>
      </c>
      <c r="DE98">
        <v>0</v>
      </c>
      <c r="DF98">
        <v>0</v>
      </c>
      <c r="DG98">
        <v>14569</v>
      </c>
    </row>
    <row r="99" spans="1:111" x14ac:dyDescent="0.25">
      <c r="C99" t="s">
        <v>170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1</v>
      </c>
      <c r="AA99">
        <v>1</v>
      </c>
      <c r="AB99">
        <v>0</v>
      </c>
      <c r="AC99">
        <v>4</v>
      </c>
      <c r="AD99">
        <v>5</v>
      </c>
      <c r="AE99">
        <v>2</v>
      </c>
      <c r="AF99">
        <v>6</v>
      </c>
      <c r="AG99">
        <v>6</v>
      </c>
      <c r="AH99">
        <v>5</v>
      </c>
      <c r="AI99">
        <v>4</v>
      </c>
      <c r="AJ99">
        <v>8</v>
      </c>
      <c r="AK99">
        <v>5</v>
      </c>
      <c r="AL99">
        <v>3</v>
      </c>
      <c r="AM99">
        <v>13</v>
      </c>
      <c r="AN99">
        <v>12</v>
      </c>
      <c r="AO99">
        <v>15</v>
      </c>
      <c r="AP99">
        <v>11</v>
      </c>
      <c r="AQ99">
        <v>20</v>
      </c>
      <c r="AR99">
        <v>14</v>
      </c>
      <c r="AS99">
        <v>15</v>
      </c>
      <c r="AT99">
        <v>16</v>
      </c>
      <c r="AU99">
        <v>23</v>
      </c>
      <c r="AV99">
        <v>21</v>
      </c>
      <c r="AW99">
        <v>22</v>
      </c>
      <c r="AX99">
        <v>24</v>
      </c>
      <c r="AY99">
        <v>19</v>
      </c>
      <c r="AZ99">
        <v>5</v>
      </c>
      <c r="BA99">
        <v>15</v>
      </c>
      <c r="BB99">
        <v>10</v>
      </c>
      <c r="BC99">
        <v>14</v>
      </c>
      <c r="BD99">
        <v>29</v>
      </c>
      <c r="BE99">
        <v>19</v>
      </c>
      <c r="BF99">
        <v>12</v>
      </c>
      <c r="BG99">
        <v>12</v>
      </c>
      <c r="BH99">
        <v>6</v>
      </c>
      <c r="BI99">
        <v>10</v>
      </c>
      <c r="BJ99">
        <v>11</v>
      </c>
      <c r="BK99">
        <v>6</v>
      </c>
      <c r="BL99">
        <v>7</v>
      </c>
      <c r="BM99">
        <v>11</v>
      </c>
      <c r="BN99">
        <v>19</v>
      </c>
      <c r="BO99">
        <v>6</v>
      </c>
      <c r="BP99">
        <v>5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E99">
        <v>0</v>
      </c>
      <c r="DF99">
        <v>0</v>
      </c>
      <c r="DG99">
        <v>473</v>
      </c>
    </row>
    <row r="100" spans="1:111" x14ac:dyDescent="0.25">
      <c r="B100" t="s">
        <v>17</v>
      </c>
      <c r="D100">
        <v>2918</v>
      </c>
      <c r="E100">
        <v>2951</v>
      </c>
      <c r="F100">
        <v>2902</v>
      </c>
      <c r="G100">
        <v>2916</v>
      </c>
      <c r="H100">
        <v>2998</v>
      </c>
      <c r="I100">
        <v>2965</v>
      </c>
      <c r="J100">
        <v>2970</v>
      </c>
      <c r="K100">
        <v>2999</v>
      </c>
      <c r="L100">
        <v>2992</v>
      </c>
      <c r="M100">
        <v>2946</v>
      </c>
      <c r="N100">
        <v>3194</v>
      </c>
      <c r="O100">
        <v>3151</v>
      </c>
      <c r="P100">
        <v>3080</v>
      </c>
      <c r="Q100">
        <v>3164</v>
      </c>
      <c r="R100">
        <v>3321</v>
      </c>
      <c r="S100">
        <v>3125</v>
      </c>
      <c r="T100">
        <v>3181</v>
      </c>
      <c r="U100">
        <v>3193</v>
      </c>
      <c r="V100">
        <v>3092</v>
      </c>
      <c r="W100">
        <v>3020</v>
      </c>
      <c r="X100">
        <v>3264</v>
      </c>
      <c r="Y100">
        <v>3133</v>
      </c>
      <c r="Z100">
        <v>3094</v>
      </c>
      <c r="AA100">
        <v>3226</v>
      </c>
      <c r="AB100">
        <v>3313</v>
      </c>
      <c r="AC100">
        <v>3277</v>
      </c>
      <c r="AD100">
        <v>3444</v>
      </c>
      <c r="AE100">
        <v>3466</v>
      </c>
      <c r="AF100">
        <v>3657</v>
      </c>
      <c r="AG100">
        <v>3787</v>
      </c>
      <c r="AH100">
        <v>3739</v>
      </c>
      <c r="AI100">
        <v>3708</v>
      </c>
      <c r="AJ100">
        <v>3801</v>
      </c>
      <c r="AK100">
        <v>3804</v>
      </c>
      <c r="AL100">
        <v>3881</v>
      </c>
      <c r="AM100">
        <v>3892</v>
      </c>
      <c r="AN100">
        <v>3773</v>
      </c>
      <c r="AO100">
        <v>3911</v>
      </c>
      <c r="AP100">
        <v>4039</v>
      </c>
      <c r="AQ100">
        <v>4244</v>
      </c>
      <c r="AR100">
        <v>4127</v>
      </c>
      <c r="AS100">
        <v>4300</v>
      </c>
      <c r="AT100">
        <v>4357</v>
      </c>
      <c r="AU100">
        <v>4365</v>
      </c>
      <c r="AV100">
        <v>4454</v>
      </c>
      <c r="AW100">
        <v>4516</v>
      </c>
      <c r="AX100">
        <v>4506</v>
      </c>
      <c r="AY100">
        <v>4376</v>
      </c>
      <c r="AZ100">
        <v>4140</v>
      </c>
      <c r="BA100">
        <v>3984</v>
      </c>
      <c r="BB100">
        <v>3844</v>
      </c>
      <c r="BC100">
        <v>3948</v>
      </c>
      <c r="BD100">
        <v>3751</v>
      </c>
      <c r="BE100">
        <v>3691</v>
      </c>
      <c r="BF100">
        <v>3423</v>
      </c>
      <c r="BG100">
        <v>3229</v>
      </c>
      <c r="BH100">
        <v>3340</v>
      </c>
      <c r="BI100">
        <v>3135</v>
      </c>
      <c r="BJ100">
        <v>3055</v>
      </c>
      <c r="BK100">
        <v>2822</v>
      </c>
      <c r="BL100">
        <v>2774</v>
      </c>
      <c r="BM100">
        <v>2791</v>
      </c>
      <c r="BN100">
        <v>2637</v>
      </c>
      <c r="BO100">
        <v>2548</v>
      </c>
      <c r="BP100">
        <v>2400</v>
      </c>
      <c r="BQ100">
        <v>2071</v>
      </c>
      <c r="BR100">
        <v>1991</v>
      </c>
      <c r="BS100">
        <v>2020</v>
      </c>
      <c r="BT100">
        <v>1916</v>
      </c>
      <c r="BU100">
        <v>1713</v>
      </c>
      <c r="BV100">
        <v>1653</v>
      </c>
      <c r="BW100">
        <v>1755</v>
      </c>
      <c r="BX100">
        <v>1620</v>
      </c>
      <c r="BY100">
        <v>1580</v>
      </c>
      <c r="BZ100">
        <v>1456</v>
      </c>
      <c r="CA100">
        <v>1352</v>
      </c>
      <c r="CB100">
        <v>1255</v>
      </c>
      <c r="CC100">
        <v>1265</v>
      </c>
      <c r="CD100">
        <v>1177</v>
      </c>
      <c r="CE100">
        <v>1192</v>
      </c>
      <c r="CF100">
        <v>1134</v>
      </c>
      <c r="CG100">
        <v>1050</v>
      </c>
      <c r="CH100">
        <v>928</v>
      </c>
      <c r="CI100">
        <v>784</v>
      </c>
      <c r="CJ100">
        <v>580</v>
      </c>
      <c r="CK100">
        <v>484</v>
      </c>
      <c r="CL100">
        <v>399</v>
      </c>
      <c r="CM100">
        <v>292</v>
      </c>
      <c r="CN100">
        <v>241</v>
      </c>
      <c r="CO100">
        <v>238</v>
      </c>
      <c r="CP100">
        <v>183</v>
      </c>
      <c r="CQ100">
        <v>110</v>
      </c>
      <c r="CR100">
        <v>66</v>
      </c>
      <c r="CS100">
        <v>40</v>
      </c>
      <c r="CT100">
        <v>33</v>
      </c>
      <c r="CU100">
        <v>31</v>
      </c>
      <c r="CV100">
        <v>23</v>
      </c>
      <c r="CW100">
        <v>13</v>
      </c>
      <c r="CX100">
        <v>10</v>
      </c>
      <c r="CY100">
        <v>8</v>
      </c>
      <c r="CZ100">
        <v>6</v>
      </c>
      <c r="DA100">
        <v>1</v>
      </c>
      <c r="DB100">
        <v>3</v>
      </c>
      <c r="DC100">
        <v>1</v>
      </c>
      <c r="DE100">
        <v>1</v>
      </c>
      <c r="DF100">
        <v>2</v>
      </c>
      <c r="DG100">
        <v>254721</v>
      </c>
    </row>
    <row r="101" spans="1:111" x14ac:dyDescent="0.25">
      <c r="A101" t="s">
        <v>428</v>
      </c>
      <c r="B101" t="s">
        <v>163</v>
      </c>
      <c r="C101" t="s">
        <v>164</v>
      </c>
      <c r="D101">
        <v>2874</v>
      </c>
      <c r="E101">
        <v>2787</v>
      </c>
      <c r="F101">
        <v>2822</v>
      </c>
      <c r="G101">
        <v>2868</v>
      </c>
      <c r="H101">
        <v>2858</v>
      </c>
      <c r="I101">
        <v>2748</v>
      </c>
      <c r="J101">
        <v>2795</v>
      </c>
      <c r="K101">
        <v>2714</v>
      </c>
      <c r="L101">
        <v>2779</v>
      </c>
      <c r="M101">
        <v>2913</v>
      </c>
      <c r="N101">
        <v>2992</v>
      </c>
      <c r="O101">
        <v>2958</v>
      </c>
      <c r="P101">
        <v>2923</v>
      </c>
      <c r="Q101">
        <v>3026</v>
      </c>
      <c r="R101">
        <v>3113</v>
      </c>
      <c r="S101">
        <v>3046</v>
      </c>
      <c r="T101">
        <v>3091</v>
      </c>
      <c r="U101">
        <v>2956</v>
      </c>
      <c r="V101">
        <v>2928</v>
      </c>
      <c r="W101">
        <v>2811</v>
      </c>
      <c r="X101">
        <v>2815</v>
      </c>
      <c r="Y101">
        <v>2757</v>
      </c>
      <c r="Z101">
        <v>2739</v>
      </c>
      <c r="AA101">
        <v>2547</v>
      </c>
      <c r="AB101">
        <v>2616</v>
      </c>
      <c r="AC101">
        <v>2421</v>
      </c>
      <c r="AD101">
        <v>2354</v>
      </c>
      <c r="AE101">
        <v>2222</v>
      </c>
      <c r="AF101">
        <v>2145</v>
      </c>
      <c r="AG101">
        <v>1907</v>
      </c>
      <c r="AH101">
        <v>1750</v>
      </c>
      <c r="AI101">
        <v>1535</v>
      </c>
      <c r="AJ101">
        <v>1463</v>
      </c>
      <c r="AK101">
        <v>1221</v>
      </c>
      <c r="AL101">
        <v>1112</v>
      </c>
      <c r="AM101">
        <v>1032</v>
      </c>
      <c r="AN101">
        <v>921</v>
      </c>
      <c r="AO101">
        <v>869</v>
      </c>
      <c r="AP101">
        <v>827</v>
      </c>
      <c r="AQ101">
        <v>815</v>
      </c>
      <c r="AR101">
        <v>679</v>
      </c>
      <c r="AS101">
        <v>678</v>
      </c>
      <c r="AT101">
        <v>679</v>
      </c>
      <c r="AU101">
        <v>601</v>
      </c>
      <c r="AV101">
        <v>584</v>
      </c>
      <c r="AW101">
        <v>586</v>
      </c>
      <c r="AX101">
        <v>508</v>
      </c>
      <c r="AY101">
        <v>437</v>
      </c>
      <c r="AZ101">
        <v>439</v>
      </c>
      <c r="BA101">
        <v>401</v>
      </c>
      <c r="BB101">
        <v>388</v>
      </c>
      <c r="BC101">
        <v>351</v>
      </c>
      <c r="BD101">
        <v>341</v>
      </c>
      <c r="BE101">
        <v>301</v>
      </c>
      <c r="BF101">
        <v>278</v>
      </c>
      <c r="BG101">
        <v>245</v>
      </c>
      <c r="BH101">
        <v>253</v>
      </c>
      <c r="BI101">
        <v>226</v>
      </c>
      <c r="BJ101">
        <v>203</v>
      </c>
      <c r="BK101">
        <v>192</v>
      </c>
      <c r="BL101">
        <v>173</v>
      </c>
      <c r="BM101">
        <v>156</v>
      </c>
      <c r="BN101">
        <v>161</v>
      </c>
      <c r="BO101">
        <v>151</v>
      </c>
      <c r="BP101">
        <v>127</v>
      </c>
      <c r="BQ101">
        <v>103</v>
      </c>
      <c r="BR101">
        <v>117</v>
      </c>
      <c r="BS101">
        <v>122</v>
      </c>
      <c r="BT101">
        <v>136</v>
      </c>
      <c r="BU101">
        <v>116</v>
      </c>
      <c r="BV101">
        <v>128</v>
      </c>
      <c r="BW101">
        <v>96</v>
      </c>
      <c r="BX101">
        <v>104</v>
      </c>
      <c r="BY101">
        <v>106</v>
      </c>
      <c r="BZ101">
        <v>107</v>
      </c>
      <c r="CA101">
        <v>109</v>
      </c>
      <c r="CB101">
        <v>94</v>
      </c>
      <c r="CC101">
        <v>104</v>
      </c>
      <c r="CD101">
        <v>98</v>
      </c>
      <c r="CE101">
        <v>117</v>
      </c>
      <c r="CF101">
        <v>102</v>
      </c>
      <c r="CG101">
        <v>107</v>
      </c>
      <c r="CH101">
        <v>103</v>
      </c>
      <c r="CI101">
        <v>98</v>
      </c>
      <c r="CJ101">
        <v>86</v>
      </c>
      <c r="CK101">
        <v>95</v>
      </c>
      <c r="CL101">
        <v>77</v>
      </c>
      <c r="CM101">
        <v>58</v>
      </c>
      <c r="CN101">
        <v>68</v>
      </c>
      <c r="CO101">
        <v>55</v>
      </c>
      <c r="CP101">
        <v>41</v>
      </c>
      <c r="CQ101">
        <v>32</v>
      </c>
      <c r="CR101">
        <v>20</v>
      </c>
      <c r="CS101">
        <v>18</v>
      </c>
      <c r="CT101">
        <v>17</v>
      </c>
      <c r="CU101">
        <v>9</v>
      </c>
      <c r="CV101">
        <v>12</v>
      </c>
      <c r="CW101">
        <v>7</v>
      </c>
      <c r="CX101">
        <v>8</v>
      </c>
      <c r="CY101">
        <v>3</v>
      </c>
      <c r="CZ101">
        <v>1</v>
      </c>
      <c r="DA101">
        <v>0</v>
      </c>
      <c r="DB101">
        <v>0</v>
      </c>
      <c r="DC101">
        <v>0</v>
      </c>
      <c r="DD101">
        <v>1</v>
      </c>
      <c r="DF101">
        <v>0</v>
      </c>
      <c r="DG101">
        <v>105883</v>
      </c>
    </row>
    <row r="102" spans="1:111" x14ac:dyDescent="0.25">
      <c r="C102" t="s">
        <v>165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3</v>
      </c>
      <c r="V102">
        <v>20</v>
      </c>
      <c r="W102">
        <v>45</v>
      </c>
      <c r="X102">
        <v>91</v>
      </c>
      <c r="Y102">
        <v>171</v>
      </c>
      <c r="Z102">
        <v>268</v>
      </c>
      <c r="AA102">
        <v>310</v>
      </c>
      <c r="AB102">
        <v>470</v>
      </c>
      <c r="AC102">
        <v>607</v>
      </c>
      <c r="AD102">
        <v>801</v>
      </c>
      <c r="AE102">
        <v>1094</v>
      </c>
      <c r="AF102">
        <v>1273</v>
      </c>
      <c r="AG102">
        <v>1570</v>
      </c>
      <c r="AH102">
        <v>1719</v>
      </c>
      <c r="AI102">
        <v>1977</v>
      </c>
      <c r="AJ102">
        <v>2091</v>
      </c>
      <c r="AK102">
        <v>2225</v>
      </c>
      <c r="AL102">
        <v>2290</v>
      </c>
      <c r="AM102">
        <v>2473</v>
      </c>
      <c r="AN102">
        <v>2484</v>
      </c>
      <c r="AO102">
        <v>2430</v>
      </c>
      <c r="AP102">
        <v>2657</v>
      </c>
      <c r="AQ102">
        <v>2717</v>
      </c>
      <c r="AR102">
        <v>2824</v>
      </c>
      <c r="AS102">
        <v>2864</v>
      </c>
      <c r="AT102">
        <v>2816</v>
      </c>
      <c r="AU102">
        <v>2913</v>
      </c>
      <c r="AV102">
        <v>2778</v>
      </c>
      <c r="AW102">
        <v>2829</v>
      </c>
      <c r="AX102">
        <v>2785</v>
      </c>
      <c r="AY102">
        <v>2760</v>
      </c>
      <c r="AZ102">
        <v>2722</v>
      </c>
      <c r="BA102">
        <v>2702</v>
      </c>
      <c r="BB102">
        <v>2583</v>
      </c>
      <c r="BC102">
        <v>2516</v>
      </c>
      <c r="BD102">
        <v>2404</v>
      </c>
      <c r="BE102">
        <v>2370</v>
      </c>
      <c r="BF102">
        <v>2395</v>
      </c>
      <c r="BG102">
        <v>2253</v>
      </c>
      <c r="BH102">
        <v>2144</v>
      </c>
      <c r="BI102">
        <v>2137</v>
      </c>
      <c r="BJ102">
        <v>2026</v>
      </c>
      <c r="BK102">
        <v>1797</v>
      </c>
      <c r="BL102">
        <v>1931</v>
      </c>
      <c r="BM102">
        <v>1830</v>
      </c>
      <c r="BN102">
        <v>1770</v>
      </c>
      <c r="BO102">
        <v>1681</v>
      </c>
      <c r="BP102">
        <v>1579</v>
      </c>
      <c r="BQ102">
        <v>1311</v>
      </c>
      <c r="BR102">
        <v>1337</v>
      </c>
      <c r="BS102">
        <v>1315</v>
      </c>
      <c r="BT102">
        <v>1226</v>
      </c>
      <c r="BU102">
        <v>1142</v>
      </c>
      <c r="BV102">
        <v>1135</v>
      </c>
      <c r="BW102">
        <v>1148</v>
      </c>
      <c r="BX102">
        <v>1051</v>
      </c>
      <c r="BY102">
        <v>914</v>
      </c>
      <c r="BZ102">
        <v>852</v>
      </c>
      <c r="CA102">
        <v>797</v>
      </c>
      <c r="CB102">
        <v>768</v>
      </c>
      <c r="CC102">
        <v>715</v>
      </c>
      <c r="CD102">
        <v>657</v>
      </c>
      <c r="CE102">
        <v>583</v>
      </c>
      <c r="CF102">
        <v>555</v>
      </c>
      <c r="CG102">
        <v>451</v>
      </c>
      <c r="CH102">
        <v>354</v>
      </c>
      <c r="CI102">
        <v>297</v>
      </c>
      <c r="CJ102">
        <v>225</v>
      </c>
      <c r="CK102">
        <v>171</v>
      </c>
      <c r="CL102">
        <v>131</v>
      </c>
      <c r="CM102">
        <v>91</v>
      </c>
      <c r="CN102">
        <v>66</v>
      </c>
      <c r="CO102">
        <v>37</v>
      </c>
      <c r="CP102">
        <v>35</v>
      </c>
      <c r="CQ102">
        <v>22</v>
      </c>
      <c r="CR102">
        <v>9</v>
      </c>
      <c r="CS102">
        <v>11</v>
      </c>
      <c r="CT102">
        <v>3</v>
      </c>
      <c r="CU102">
        <v>5</v>
      </c>
      <c r="CV102">
        <v>3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F102">
        <v>0</v>
      </c>
      <c r="DG102">
        <v>106612</v>
      </c>
    </row>
    <row r="103" spans="1:111" x14ac:dyDescent="0.25">
      <c r="C103" t="s">
        <v>166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4</v>
      </c>
      <c r="W103">
        <v>11</v>
      </c>
      <c r="X103">
        <v>23</v>
      </c>
      <c r="Y103">
        <v>35</v>
      </c>
      <c r="Z103">
        <v>66</v>
      </c>
      <c r="AA103">
        <v>71</v>
      </c>
      <c r="AB103">
        <v>101</v>
      </c>
      <c r="AC103">
        <v>129</v>
      </c>
      <c r="AD103">
        <v>135</v>
      </c>
      <c r="AE103">
        <v>160</v>
      </c>
      <c r="AF103">
        <v>198</v>
      </c>
      <c r="AG103">
        <v>170</v>
      </c>
      <c r="AH103">
        <v>178</v>
      </c>
      <c r="AI103">
        <v>143</v>
      </c>
      <c r="AJ103">
        <v>149</v>
      </c>
      <c r="AK103">
        <v>132</v>
      </c>
      <c r="AL103">
        <v>106</v>
      </c>
      <c r="AM103">
        <v>91</v>
      </c>
      <c r="AN103">
        <v>94</v>
      </c>
      <c r="AO103">
        <v>80</v>
      </c>
      <c r="AP103">
        <v>89</v>
      </c>
      <c r="AQ103">
        <v>67</v>
      </c>
      <c r="AR103">
        <v>71</v>
      </c>
      <c r="AS103">
        <v>47</v>
      </c>
      <c r="AT103">
        <v>66</v>
      </c>
      <c r="AU103">
        <v>56</v>
      </c>
      <c r="AV103">
        <v>48</v>
      </c>
      <c r="AW103">
        <v>37</v>
      </c>
      <c r="AX103">
        <v>45</v>
      </c>
      <c r="AY103">
        <v>41</v>
      </c>
      <c r="AZ103">
        <v>46</v>
      </c>
      <c r="BA103">
        <v>34</v>
      </c>
      <c r="BB103">
        <v>43</v>
      </c>
      <c r="BC103">
        <v>31</v>
      </c>
      <c r="BD103">
        <v>27</v>
      </c>
      <c r="BE103">
        <v>28</v>
      </c>
      <c r="BF103">
        <v>20</v>
      </c>
      <c r="BG103">
        <v>26</v>
      </c>
      <c r="BH103">
        <v>20</v>
      </c>
      <c r="BI103">
        <v>25</v>
      </c>
      <c r="BJ103">
        <v>14</v>
      </c>
      <c r="BK103">
        <v>11</v>
      </c>
      <c r="BL103">
        <v>15</v>
      </c>
      <c r="BM103">
        <v>14</v>
      </c>
      <c r="BN103">
        <v>13</v>
      </c>
      <c r="BO103">
        <v>12</v>
      </c>
      <c r="BP103">
        <v>10</v>
      </c>
      <c r="BQ103">
        <v>5</v>
      </c>
      <c r="BR103">
        <v>4</v>
      </c>
      <c r="BS103">
        <v>4</v>
      </c>
      <c r="BT103">
        <v>5</v>
      </c>
      <c r="BU103">
        <v>5</v>
      </c>
      <c r="BV103">
        <v>6</v>
      </c>
      <c r="BW103">
        <v>5</v>
      </c>
      <c r="BX103">
        <v>5</v>
      </c>
      <c r="BY103">
        <v>5</v>
      </c>
      <c r="BZ103">
        <v>8</v>
      </c>
      <c r="CA103">
        <v>1</v>
      </c>
      <c r="CB103">
        <v>3</v>
      </c>
      <c r="CC103">
        <v>3</v>
      </c>
      <c r="CD103">
        <v>0</v>
      </c>
      <c r="CE103">
        <v>2</v>
      </c>
      <c r="CF103">
        <v>3</v>
      </c>
      <c r="CG103">
        <v>1</v>
      </c>
      <c r="CH103">
        <v>2</v>
      </c>
      <c r="CI103">
        <v>0</v>
      </c>
      <c r="CJ103">
        <v>0</v>
      </c>
      <c r="CK103">
        <v>1</v>
      </c>
      <c r="CL103">
        <v>1</v>
      </c>
      <c r="CM103">
        <v>0</v>
      </c>
      <c r="CN103">
        <v>0</v>
      </c>
      <c r="CO103">
        <v>1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F103">
        <v>0</v>
      </c>
      <c r="DG103">
        <v>3102</v>
      </c>
    </row>
    <row r="104" spans="1:111" x14ac:dyDescent="0.25">
      <c r="C104" t="s">
        <v>167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1</v>
      </c>
      <c r="Z104">
        <v>3</v>
      </c>
      <c r="AA104">
        <v>0</v>
      </c>
      <c r="AB104">
        <v>3</v>
      </c>
      <c r="AC104">
        <v>3</v>
      </c>
      <c r="AD104">
        <v>3</v>
      </c>
      <c r="AE104">
        <v>4</v>
      </c>
      <c r="AF104">
        <v>1</v>
      </c>
      <c r="AG104">
        <v>5</v>
      </c>
      <c r="AH104">
        <v>6</v>
      </c>
      <c r="AI104">
        <v>10</v>
      </c>
      <c r="AJ104">
        <v>9</v>
      </c>
      <c r="AK104">
        <v>15</v>
      </c>
      <c r="AL104">
        <v>19</v>
      </c>
      <c r="AM104">
        <v>21</v>
      </c>
      <c r="AN104">
        <v>25</v>
      </c>
      <c r="AO104">
        <v>29</v>
      </c>
      <c r="AP104">
        <v>26</v>
      </c>
      <c r="AQ104">
        <v>27</v>
      </c>
      <c r="AR104">
        <v>47</v>
      </c>
      <c r="AS104">
        <v>45</v>
      </c>
      <c r="AT104">
        <v>62</v>
      </c>
      <c r="AU104">
        <v>75</v>
      </c>
      <c r="AV104">
        <v>87</v>
      </c>
      <c r="AW104">
        <v>82</v>
      </c>
      <c r="AX104">
        <v>87</v>
      </c>
      <c r="AY104">
        <v>103</v>
      </c>
      <c r="AZ104">
        <v>105</v>
      </c>
      <c r="BA104">
        <v>135</v>
      </c>
      <c r="BB104">
        <v>114</v>
      </c>
      <c r="BC104">
        <v>137</v>
      </c>
      <c r="BD104">
        <v>159</v>
      </c>
      <c r="BE104">
        <v>168</v>
      </c>
      <c r="BF104">
        <v>200</v>
      </c>
      <c r="BG104">
        <v>198</v>
      </c>
      <c r="BH104">
        <v>201</v>
      </c>
      <c r="BI104">
        <v>223</v>
      </c>
      <c r="BJ104">
        <v>268</v>
      </c>
      <c r="BK104">
        <v>249</v>
      </c>
      <c r="BL104">
        <v>263</v>
      </c>
      <c r="BM104">
        <v>291</v>
      </c>
      <c r="BN104">
        <v>348</v>
      </c>
      <c r="BO104">
        <v>345</v>
      </c>
      <c r="BP104">
        <v>354</v>
      </c>
      <c r="BQ104">
        <v>358</v>
      </c>
      <c r="BR104">
        <v>379</v>
      </c>
      <c r="BS104">
        <v>402</v>
      </c>
      <c r="BT104">
        <v>494</v>
      </c>
      <c r="BU104">
        <v>484</v>
      </c>
      <c r="BV104">
        <v>551</v>
      </c>
      <c r="BW104">
        <v>629</v>
      </c>
      <c r="BX104">
        <v>672</v>
      </c>
      <c r="BY104">
        <v>641</v>
      </c>
      <c r="BZ104">
        <v>681</v>
      </c>
      <c r="CA104">
        <v>714</v>
      </c>
      <c r="CB104">
        <v>758</v>
      </c>
      <c r="CC104">
        <v>743</v>
      </c>
      <c r="CD104">
        <v>774</v>
      </c>
      <c r="CE104">
        <v>889</v>
      </c>
      <c r="CF104">
        <v>922</v>
      </c>
      <c r="CG104">
        <v>910</v>
      </c>
      <c r="CH104">
        <v>860</v>
      </c>
      <c r="CI104">
        <v>882</v>
      </c>
      <c r="CJ104">
        <v>842</v>
      </c>
      <c r="CK104">
        <v>740</v>
      </c>
      <c r="CL104">
        <v>714</v>
      </c>
      <c r="CM104">
        <v>670</v>
      </c>
      <c r="CN104">
        <v>574</v>
      </c>
      <c r="CO104">
        <v>460</v>
      </c>
      <c r="CP104">
        <v>399</v>
      </c>
      <c r="CQ104">
        <v>308</v>
      </c>
      <c r="CR104">
        <v>174</v>
      </c>
      <c r="CS104">
        <v>158</v>
      </c>
      <c r="CT104">
        <v>127</v>
      </c>
      <c r="CU104">
        <v>114</v>
      </c>
      <c r="CV104">
        <v>100</v>
      </c>
      <c r="CW104">
        <v>63</v>
      </c>
      <c r="CX104">
        <v>41</v>
      </c>
      <c r="CY104">
        <v>20</v>
      </c>
      <c r="CZ104">
        <v>18</v>
      </c>
      <c r="DA104">
        <v>14</v>
      </c>
      <c r="DB104">
        <v>13</v>
      </c>
      <c r="DC104">
        <v>4</v>
      </c>
      <c r="DD104">
        <v>0</v>
      </c>
      <c r="DF104">
        <v>1</v>
      </c>
      <c r="DG104">
        <v>22854</v>
      </c>
    </row>
    <row r="105" spans="1:111" x14ac:dyDescent="0.25">
      <c r="C105" t="s">
        <v>168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1</v>
      </c>
      <c r="AE105">
        <v>2</v>
      </c>
      <c r="AF105">
        <v>2</v>
      </c>
      <c r="AG105">
        <v>2</v>
      </c>
      <c r="AH105">
        <v>1</v>
      </c>
      <c r="AI105">
        <v>0</v>
      </c>
      <c r="AJ105">
        <v>1</v>
      </c>
      <c r="AK105">
        <v>2</v>
      </c>
      <c r="AL105">
        <v>1</v>
      </c>
      <c r="AM105">
        <v>0</v>
      </c>
      <c r="AN105">
        <v>2</v>
      </c>
      <c r="AO105">
        <v>4</v>
      </c>
      <c r="AP105">
        <v>1</v>
      </c>
      <c r="AQ105">
        <v>4</v>
      </c>
      <c r="AR105">
        <v>6</v>
      </c>
      <c r="AS105">
        <v>4</v>
      </c>
      <c r="AT105">
        <v>2</v>
      </c>
      <c r="AU105">
        <v>5</v>
      </c>
      <c r="AV105">
        <v>1</v>
      </c>
      <c r="AW105">
        <v>4</v>
      </c>
      <c r="AX105">
        <v>0</v>
      </c>
      <c r="AY105">
        <v>2</v>
      </c>
      <c r="AZ105">
        <v>2</v>
      </c>
      <c r="BA105">
        <v>2</v>
      </c>
      <c r="BB105">
        <v>4</v>
      </c>
      <c r="BC105">
        <v>5</v>
      </c>
      <c r="BD105">
        <v>4</v>
      </c>
      <c r="BE105">
        <v>1</v>
      </c>
      <c r="BF105">
        <v>3</v>
      </c>
      <c r="BG105">
        <v>4</v>
      </c>
      <c r="BH105">
        <v>1</v>
      </c>
      <c r="BI105">
        <v>3</v>
      </c>
      <c r="BJ105">
        <v>6</v>
      </c>
      <c r="BK105">
        <v>1</v>
      </c>
      <c r="BL105">
        <v>4</v>
      </c>
      <c r="BM105">
        <v>2</v>
      </c>
      <c r="BN105">
        <v>6</v>
      </c>
      <c r="BO105">
        <v>2</v>
      </c>
      <c r="BP105">
        <v>4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F105">
        <v>0</v>
      </c>
      <c r="DG105">
        <v>103</v>
      </c>
    </row>
    <row r="106" spans="1:111" x14ac:dyDescent="0.25">
      <c r="C106" t="s">
        <v>169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4</v>
      </c>
      <c r="W106">
        <v>4</v>
      </c>
      <c r="X106">
        <v>1</v>
      </c>
      <c r="Y106">
        <v>7</v>
      </c>
      <c r="Z106">
        <v>12</v>
      </c>
      <c r="AA106">
        <v>20</v>
      </c>
      <c r="AB106">
        <v>28</v>
      </c>
      <c r="AC106">
        <v>38</v>
      </c>
      <c r="AD106">
        <v>39</v>
      </c>
      <c r="AE106">
        <v>80</v>
      </c>
      <c r="AF106">
        <v>104</v>
      </c>
      <c r="AG106">
        <v>121</v>
      </c>
      <c r="AH106">
        <v>143</v>
      </c>
      <c r="AI106">
        <v>206</v>
      </c>
      <c r="AJ106">
        <v>186</v>
      </c>
      <c r="AK106">
        <v>239</v>
      </c>
      <c r="AL106">
        <v>264</v>
      </c>
      <c r="AM106">
        <v>288</v>
      </c>
      <c r="AN106">
        <v>329</v>
      </c>
      <c r="AO106">
        <v>342</v>
      </c>
      <c r="AP106">
        <v>428</v>
      </c>
      <c r="AQ106">
        <v>458</v>
      </c>
      <c r="AR106">
        <v>499</v>
      </c>
      <c r="AS106">
        <v>507</v>
      </c>
      <c r="AT106">
        <v>529</v>
      </c>
      <c r="AU106">
        <v>569</v>
      </c>
      <c r="AV106">
        <v>624</v>
      </c>
      <c r="AW106">
        <v>649</v>
      </c>
      <c r="AX106">
        <v>621</v>
      </c>
      <c r="AY106">
        <v>641</v>
      </c>
      <c r="AZ106">
        <v>631</v>
      </c>
      <c r="BA106">
        <v>622</v>
      </c>
      <c r="BB106">
        <v>594</v>
      </c>
      <c r="BC106">
        <v>551</v>
      </c>
      <c r="BD106">
        <v>550</v>
      </c>
      <c r="BE106">
        <v>564</v>
      </c>
      <c r="BF106">
        <v>517</v>
      </c>
      <c r="BG106">
        <v>480</v>
      </c>
      <c r="BH106">
        <v>477</v>
      </c>
      <c r="BI106">
        <v>435</v>
      </c>
      <c r="BJ106">
        <v>398</v>
      </c>
      <c r="BK106">
        <v>353</v>
      </c>
      <c r="BL106">
        <v>353</v>
      </c>
      <c r="BM106">
        <v>322</v>
      </c>
      <c r="BN106">
        <v>288</v>
      </c>
      <c r="BO106">
        <v>271</v>
      </c>
      <c r="BP106">
        <v>278</v>
      </c>
      <c r="BQ106">
        <v>246</v>
      </c>
      <c r="BR106">
        <v>207</v>
      </c>
      <c r="BS106">
        <v>229</v>
      </c>
      <c r="BT106">
        <v>194</v>
      </c>
      <c r="BU106">
        <v>157</v>
      </c>
      <c r="BV106">
        <v>145</v>
      </c>
      <c r="BW106">
        <v>162</v>
      </c>
      <c r="BX106">
        <v>153</v>
      </c>
      <c r="BY106">
        <v>132</v>
      </c>
      <c r="BZ106">
        <v>99</v>
      </c>
      <c r="CA106">
        <v>101</v>
      </c>
      <c r="CB106">
        <v>73</v>
      </c>
      <c r="CC106">
        <v>77</v>
      </c>
      <c r="CD106">
        <v>57</v>
      </c>
      <c r="CE106">
        <v>54</v>
      </c>
      <c r="CF106">
        <v>60</v>
      </c>
      <c r="CG106">
        <v>50</v>
      </c>
      <c r="CH106">
        <v>43</v>
      </c>
      <c r="CI106">
        <v>35</v>
      </c>
      <c r="CJ106">
        <v>36</v>
      </c>
      <c r="CK106">
        <v>25</v>
      </c>
      <c r="CL106">
        <v>18</v>
      </c>
      <c r="CM106">
        <v>21</v>
      </c>
      <c r="CN106">
        <v>16</v>
      </c>
      <c r="CO106">
        <v>12</v>
      </c>
      <c r="CP106">
        <v>9</v>
      </c>
      <c r="CQ106">
        <v>7</v>
      </c>
      <c r="CR106">
        <v>2</v>
      </c>
      <c r="CS106">
        <v>5</v>
      </c>
      <c r="CT106">
        <v>3</v>
      </c>
      <c r="CU106">
        <v>4</v>
      </c>
      <c r="CV106">
        <v>0</v>
      </c>
      <c r="CW106">
        <v>1</v>
      </c>
      <c r="CX106">
        <v>1</v>
      </c>
      <c r="CY106">
        <v>0</v>
      </c>
      <c r="CZ106">
        <v>0</v>
      </c>
      <c r="DA106">
        <v>1</v>
      </c>
      <c r="DB106">
        <v>0</v>
      </c>
      <c r="DC106">
        <v>0</v>
      </c>
      <c r="DD106">
        <v>0</v>
      </c>
      <c r="DF106">
        <v>0</v>
      </c>
      <c r="DG106">
        <v>18099</v>
      </c>
    </row>
    <row r="107" spans="1:111" x14ac:dyDescent="0.25">
      <c r="C107" t="s">
        <v>170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1</v>
      </c>
      <c r="AB107">
        <v>5</v>
      </c>
      <c r="AC107">
        <v>3</v>
      </c>
      <c r="AD107">
        <v>3</v>
      </c>
      <c r="AE107">
        <v>3</v>
      </c>
      <c r="AF107">
        <v>5</v>
      </c>
      <c r="AG107">
        <v>11</v>
      </c>
      <c r="AH107">
        <v>13</v>
      </c>
      <c r="AI107">
        <v>14</v>
      </c>
      <c r="AJ107">
        <v>10</v>
      </c>
      <c r="AK107">
        <v>10</v>
      </c>
      <c r="AL107">
        <v>17</v>
      </c>
      <c r="AM107">
        <v>12</v>
      </c>
      <c r="AN107">
        <v>12</v>
      </c>
      <c r="AO107">
        <v>15</v>
      </c>
      <c r="AP107">
        <v>22</v>
      </c>
      <c r="AQ107">
        <v>18</v>
      </c>
      <c r="AR107">
        <v>17</v>
      </c>
      <c r="AS107">
        <v>10</v>
      </c>
      <c r="AT107">
        <v>22</v>
      </c>
      <c r="AU107">
        <v>16</v>
      </c>
      <c r="AV107">
        <v>23</v>
      </c>
      <c r="AW107">
        <v>16</v>
      </c>
      <c r="AX107">
        <v>35</v>
      </c>
      <c r="AY107">
        <v>21</v>
      </c>
      <c r="AZ107">
        <v>13</v>
      </c>
      <c r="BA107">
        <v>8</v>
      </c>
      <c r="BB107">
        <v>22</v>
      </c>
      <c r="BC107">
        <v>17</v>
      </c>
      <c r="BD107">
        <v>12</v>
      </c>
      <c r="BE107">
        <v>21</v>
      </c>
      <c r="BF107">
        <v>10</v>
      </c>
      <c r="BG107">
        <v>10</v>
      </c>
      <c r="BH107">
        <v>13</v>
      </c>
      <c r="BI107">
        <v>7</v>
      </c>
      <c r="BJ107">
        <v>7</v>
      </c>
      <c r="BK107">
        <v>8</v>
      </c>
      <c r="BL107">
        <v>9</v>
      </c>
      <c r="BM107">
        <v>9</v>
      </c>
      <c r="BN107">
        <v>7</v>
      </c>
      <c r="BO107">
        <v>6</v>
      </c>
      <c r="BP107">
        <v>5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F107">
        <v>0</v>
      </c>
      <c r="DG107">
        <v>519</v>
      </c>
    </row>
    <row r="110" spans="1:111" x14ac:dyDescent="0.25">
      <c r="BD110" t="s">
        <v>440</v>
      </c>
    </row>
    <row r="111" spans="1:111" x14ac:dyDescent="0.25">
      <c r="A111" t="s">
        <v>19</v>
      </c>
    </row>
    <row r="112" spans="1:111" x14ac:dyDescent="0.25">
      <c r="BE112" t="s">
        <v>21</v>
      </c>
    </row>
    <row r="113" spans="1:111" x14ac:dyDescent="0.25">
      <c r="A113" t="s">
        <v>345</v>
      </c>
      <c r="D113">
        <v>0</v>
      </c>
      <c r="E113">
        <v>1</v>
      </c>
      <c r="F113">
        <v>2</v>
      </c>
      <c r="G113">
        <v>3</v>
      </c>
      <c r="H113">
        <v>4</v>
      </c>
      <c r="I113">
        <v>5</v>
      </c>
      <c r="J113">
        <v>6</v>
      </c>
      <c r="K113">
        <v>7</v>
      </c>
      <c r="L113">
        <v>8</v>
      </c>
      <c r="M113">
        <v>9</v>
      </c>
      <c r="N113">
        <v>10</v>
      </c>
      <c r="O113">
        <v>11</v>
      </c>
      <c r="P113">
        <v>12</v>
      </c>
      <c r="Q113">
        <v>13</v>
      </c>
      <c r="R113">
        <v>14</v>
      </c>
      <c r="S113">
        <v>15</v>
      </c>
      <c r="T113">
        <v>16</v>
      </c>
      <c r="U113">
        <v>17</v>
      </c>
      <c r="V113">
        <v>18</v>
      </c>
      <c r="W113">
        <v>19</v>
      </c>
      <c r="X113">
        <v>20</v>
      </c>
      <c r="Y113">
        <v>21</v>
      </c>
      <c r="Z113">
        <v>22</v>
      </c>
      <c r="AA113">
        <v>23</v>
      </c>
      <c r="AB113">
        <v>24</v>
      </c>
      <c r="AC113">
        <v>25</v>
      </c>
      <c r="AD113">
        <v>26</v>
      </c>
      <c r="AE113">
        <v>27</v>
      </c>
      <c r="AF113">
        <v>28</v>
      </c>
      <c r="AG113">
        <v>29</v>
      </c>
      <c r="AH113">
        <v>30</v>
      </c>
      <c r="AI113">
        <v>31</v>
      </c>
      <c r="AJ113">
        <v>32</v>
      </c>
      <c r="AK113">
        <v>33</v>
      </c>
      <c r="AL113">
        <v>34</v>
      </c>
      <c r="AM113">
        <v>35</v>
      </c>
      <c r="AN113">
        <v>36</v>
      </c>
      <c r="AO113">
        <v>37</v>
      </c>
      <c r="AP113">
        <v>38</v>
      </c>
      <c r="AQ113">
        <v>39</v>
      </c>
      <c r="AR113">
        <v>40</v>
      </c>
      <c r="AS113">
        <v>41</v>
      </c>
      <c r="AT113">
        <v>42</v>
      </c>
      <c r="AU113">
        <v>43</v>
      </c>
      <c r="AV113">
        <v>44</v>
      </c>
      <c r="AW113">
        <v>45</v>
      </c>
      <c r="AX113">
        <v>46</v>
      </c>
      <c r="AY113">
        <v>47</v>
      </c>
      <c r="AZ113">
        <v>48</v>
      </c>
      <c r="BA113">
        <v>49</v>
      </c>
      <c r="BB113">
        <v>50</v>
      </c>
      <c r="BC113">
        <v>51</v>
      </c>
      <c r="BD113">
        <v>52</v>
      </c>
      <c r="BE113">
        <v>53</v>
      </c>
      <c r="BF113">
        <v>54</v>
      </c>
      <c r="BG113">
        <v>55</v>
      </c>
      <c r="BH113">
        <v>56</v>
      </c>
      <c r="BI113">
        <v>57</v>
      </c>
      <c r="BJ113">
        <v>58</v>
      </c>
      <c r="BK113">
        <v>59</v>
      </c>
      <c r="BL113">
        <v>60</v>
      </c>
      <c r="BM113">
        <v>61</v>
      </c>
      <c r="BN113">
        <v>62</v>
      </c>
      <c r="BO113">
        <v>63</v>
      </c>
      <c r="BP113">
        <v>64</v>
      </c>
      <c r="BQ113">
        <v>65</v>
      </c>
      <c r="BR113">
        <v>66</v>
      </c>
      <c r="BS113">
        <v>67</v>
      </c>
      <c r="BT113">
        <v>68</v>
      </c>
      <c r="BU113">
        <v>69</v>
      </c>
      <c r="BV113">
        <v>70</v>
      </c>
      <c r="BW113">
        <v>71</v>
      </c>
      <c r="BX113">
        <v>72</v>
      </c>
      <c r="BY113">
        <v>73</v>
      </c>
      <c r="BZ113">
        <v>74</v>
      </c>
      <c r="CA113">
        <v>75</v>
      </c>
      <c r="CB113">
        <v>76</v>
      </c>
      <c r="CC113">
        <v>77</v>
      </c>
      <c r="CD113">
        <v>78</v>
      </c>
      <c r="CE113">
        <v>79</v>
      </c>
      <c r="CF113">
        <v>80</v>
      </c>
      <c r="CG113">
        <v>81</v>
      </c>
      <c r="CH113">
        <v>82</v>
      </c>
      <c r="CI113">
        <v>83</v>
      </c>
      <c r="CJ113">
        <v>84</v>
      </c>
      <c r="CK113">
        <v>85</v>
      </c>
      <c r="CL113">
        <v>86</v>
      </c>
      <c r="CM113">
        <v>87</v>
      </c>
      <c r="CN113">
        <v>88</v>
      </c>
      <c r="CO113">
        <v>89</v>
      </c>
      <c r="CP113">
        <v>90</v>
      </c>
      <c r="CQ113">
        <v>91</v>
      </c>
      <c r="CR113">
        <v>92</v>
      </c>
      <c r="CS113">
        <v>93</v>
      </c>
      <c r="CT113">
        <v>94</v>
      </c>
      <c r="CU113">
        <v>95</v>
      </c>
      <c r="CV113">
        <v>96</v>
      </c>
      <c r="CW113">
        <v>97</v>
      </c>
      <c r="CX113">
        <v>98</v>
      </c>
      <c r="CY113">
        <v>99</v>
      </c>
      <c r="CZ113">
        <v>100</v>
      </c>
      <c r="DA113">
        <v>101</v>
      </c>
      <c r="DB113">
        <v>102</v>
      </c>
      <c r="DC113">
        <v>103</v>
      </c>
      <c r="DD113">
        <v>104</v>
      </c>
      <c r="DE113">
        <v>105</v>
      </c>
      <c r="DF113">
        <v>107</v>
      </c>
      <c r="DG113" t="s">
        <v>17</v>
      </c>
    </row>
    <row r="114" spans="1:111" x14ac:dyDescent="0.25">
      <c r="A114" t="s">
        <v>427</v>
      </c>
      <c r="B114" t="s">
        <v>163</v>
      </c>
      <c r="C114" t="s">
        <v>164</v>
      </c>
      <c r="D114">
        <v>2918</v>
      </c>
      <c r="E114">
        <v>2951</v>
      </c>
      <c r="F114">
        <v>2902</v>
      </c>
      <c r="G114">
        <v>2916</v>
      </c>
      <c r="H114">
        <v>2998</v>
      </c>
      <c r="I114">
        <v>2965</v>
      </c>
      <c r="J114">
        <v>2970</v>
      </c>
      <c r="K114">
        <v>2999</v>
      </c>
      <c r="L114">
        <v>2992</v>
      </c>
      <c r="M114">
        <v>2946</v>
      </c>
      <c r="N114">
        <v>3194</v>
      </c>
      <c r="O114">
        <v>3151</v>
      </c>
      <c r="P114">
        <v>3080</v>
      </c>
      <c r="Q114">
        <v>3164</v>
      </c>
      <c r="R114">
        <v>3321</v>
      </c>
      <c r="S114">
        <v>3125</v>
      </c>
      <c r="T114">
        <v>3181</v>
      </c>
      <c r="U114">
        <v>3193</v>
      </c>
      <c r="V114">
        <v>3079</v>
      </c>
      <c r="W114">
        <v>3000</v>
      </c>
      <c r="X114">
        <v>3240</v>
      </c>
      <c r="Y114">
        <v>3076</v>
      </c>
      <c r="Z114">
        <v>2965</v>
      </c>
      <c r="AA114">
        <v>3033</v>
      </c>
      <c r="AB114">
        <v>2989</v>
      </c>
      <c r="AC114">
        <v>2882</v>
      </c>
      <c r="AD114">
        <v>2861</v>
      </c>
      <c r="AE114">
        <v>2731</v>
      </c>
      <c r="AF114">
        <v>2615</v>
      </c>
      <c r="AG114">
        <v>2578</v>
      </c>
      <c r="AH114">
        <v>2279</v>
      </c>
      <c r="AI114">
        <v>2056</v>
      </c>
      <c r="AJ114">
        <v>1934</v>
      </c>
      <c r="AK114">
        <v>1713</v>
      </c>
      <c r="AL114">
        <v>1552</v>
      </c>
      <c r="AM114">
        <v>1487</v>
      </c>
      <c r="AN114">
        <v>1304</v>
      </c>
      <c r="AO114">
        <v>1237</v>
      </c>
      <c r="AP114">
        <v>1240</v>
      </c>
      <c r="AQ114">
        <v>1124</v>
      </c>
      <c r="AR114">
        <v>1119</v>
      </c>
      <c r="AS114">
        <v>1020</v>
      </c>
      <c r="AT114">
        <v>977</v>
      </c>
      <c r="AU114">
        <v>916</v>
      </c>
      <c r="AV114">
        <v>918</v>
      </c>
      <c r="AW114">
        <v>845</v>
      </c>
      <c r="AX114">
        <v>785</v>
      </c>
      <c r="AY114">
        <v>711</v>
      </c>
      <c r="AZ114">
        <v>613</v>
      </c>
      <c r="BA114">
        <v>572</v>
      </c>
      <c r="BB114">
        <v>547</v>
      </c>
      <c r="BC114">
        <v>519</v>
      </c>
      <c r="BD114">
        <v>451</v>
      </c>
      <c r="BE114">
        <v>425</v>
      </c>
      <c r="BF114">
        <v>377</v>
      </c>
      <c r="BG114">
        <v>342</v>
      </c>
      <c r="BH114">
        <v>329</v>
      </c>
      <c r="BI114">
        <v>319</v>
      </c>
      <c r="BJ114">
        <v>261</v>
      </c>
      <c r="BK114">
        <v>249</v>
      </c>
      <c r="BL114">
        <v>234</v>
      </c>
      <c r="BM114">
        <v>224</v>
      </c>
      <c r="BN114">
        <v>198</v>
      </c>
      <c r="BO114">
        <v>201</v>
      </c>
      <c r="BP114">
        <v>172</v>
      </c>
      <c r="BQ114">
        <v>136</v>
      </c>
      <c r="BR114">
        <v>132</v>
      </c>
      <c r="BS114">
        <v>141</v>
      </c>
      <c r="BT114">
        <v>125</v>
      </c>
      <c r="BU114">
        <v>116</v>
      </c>
      <c r="BV114">
        <v>116</v>
      </c>
      <c r="BW114">
        <v>117</v>
      </c>
      <c r="BX114">
        <v>108</v>
      </c>
      <c r="BY114">
        <v>104</v>
      </c>
      <c r="BZ114">
        <v>92</v>
      </c>
      <c r="CA114">
        <v>100</v>
      </c>
      <c r="CB114">
        <v>73</v>
      </c>
      <c r="CC114">
        <v>66</v>
      </c>
      <c r="CD114">
        <v>63</v>
      </c>
      <c r="CE114">
        <v>62</v>
      </c>
      <c r="CF114">
        <v>55</v>
      </c>
      <c r="CG114">
        <v>47</v>
      </c>
      <c r="CH114">
        <v>43</v>
      </c>
      <c r="CI114">
        <v>37</v>
      </c>
      <c r="CJ114">
        <v>28</v>
      </c>
      <c r="CK114">
        <v>22</v>
      </c>
      <c r="CL114">
        <v>18</v>
      </c>
      <c r="CM114">
        <v>9</v>
      </c>
      <c r="CN114">
        <v>14</v>
      </c>
      <c r="CO114">
        <v>13</v>
      </c>
      <c r="CP114">
        <v>12</v>
      </c>
      <c r="CQ114">
        <v>6</v>
      </c>
      <c r="CR114">
        <v>2</v>
      </c>
      <c r="CS114">
        <v>0</v>
      </c>
      <c r="CT114">
        <v>2</v>
      </c>
      <c r="CU114">
        <v>0</v>
      </c>
      <c r="CV114">
        <v>2</v>
      </c>
      <c r="CW114">
        <v>0</v>
      </c>
      <c r="CX114">
        <v>0</v>
      </c>
      <c r="CY114">
        <v>0</v>
      </c>
      <c r="CZ114">
        <v>1</v>
      </c>
      <c r="DA114">
        <v>1</v>
      </c>
      <c r="DB114">
        <v>0</v>
      </c>
      <c r="DC114">
        <v>1</v>
      </c>
      <c r="DE114">
        <v>0</v>
      </c>
      <c r="DF114">
        <v>0</v>
      </c>
      <c r="DG114">
        <v>121129</v>
      </c>
    </row>
    <row r="115" spans="1:111" x14ac:dyDescent="0.25">
      <c r="C115" t="s">
        <v>442</v>
      </c>
      <c r="D115">
        <f>D94+D95</f>
        <v>0</v>
      </c>
      <c r="E115">
        <f t="shared" ref="E115:BP115" si="12">E94+E95</f>
        <v>0</v>
      </c>
      <c r="F115">
        <f t="shared" si="12"/>
        <v>0</v>
      </c>
      <c r="G115">
        <f t="shared" si="12"/>
        <v>0</v>
      </c>
      <c r="H115">
        <f t="shared" si="12"/>
        <v>0</v>
      </c>
      <c r="I115">
        <f t="shared" si="12"/>
        <v>0</v>
      </c>
      <c r="J115">
        <f t="shared" si="12"/>
        <v>0</v>
      </c>
      <c r="K115">
        <f t="shared" si="12"/>
        <v>0</v>
      </c>
      <c r="L115">
        <f t="shared" si="12"/>
        <v>0</v>
      </c>
      <c r="M115">
        <f t="shared" si="12"/>
        <v>0</v>
      </c>
      <c r="N115">
        <f t="shared" si="12"/>
        <v>0</v>
      </c>
      <c r="O115">
        <f t="shared" si="12"/>
        <v>0</v>
      </c>
      <c r="P115">
        <f t="shared" si="12"/>
        <v>0</v>
      </c>
      <c r="Q115">
        <f t="shared" si="12"/>
        <v>0</v>
      </c>
      <c r="R115">
        <f t="shared" si="12"/>
        <v>0</v>
      </c>
      <c r="S115">
        <f t="shared" si="12"/>
        <v>0</v>
      </c>
      <c r="T115">
        <f t="shared" si="12"/>
        <v>0</v>
      </c>
      <c r="U115">
        <f t="shared" si="12"/>
        <v>0</v>
      </c>
      <c r="V115">
        <f t="shared" si="12"/>
        <v>12</v>
      </c>
      <c r="W115">
        <f t="shared" si="12"/>
        <v>17</v>
      </c>
      <c r="X115">
        <f t="shared" si="12"/>
        <v>21</v>
      </c>
      <c r="Y115">
        <f t="shared" si="12"/>
        <v>54</v>
      </c>
      <c r="Z115">
        <f t="shared" si="12"/>
        <v>124</v>
      </c>
      <c r="AA115">
        <f t="shared" si="12"/>
        <v>185</v>
      </c>
      <c r="AB115">
        <f t="shared" si="12"/>
        <v>315</v>
      </c>
      <c r="AC115">
        <f t="shared" si="12"/>
        <v>370</v>
      </c>
      <c r="AD115">
        <f t="shared" si="12"/>
        <v>544</v>
      </c>
      <c r="AE115">
        <f t="shared" si="12"/>
        <v>706</v>
      </c>
      <c r="AF115">
        <f t="shared" si="12"/>
        <v>993</v>
      </c>
      <c r="AG115">
        <f t="shared" si="12"/>
        <v>1135</v>
      </c>
      <c r="AH115">
        <f t="shared" si="12"/>
        <v>1381</v>
      </c>
      <c r="AI115">
        <f t="shared" si="12"/>
        <v>1548</v>
      </c>
      <c r="AJ115">
        <f t="shared" si="12"/>
        <v>1754</v>
      </c>
      <c r="AK115">
        <f t="shared" si="12"/>
        <v>1934</v>
      </c>
      <c r="AL115">
        <f t="shared" si="12"/>
        <v>2150</v>
      </c>
      <c r="AM115">
        <f t="shared" si="12"/>
        <v>2183</v>
      </c>
      <c r="AN115">
        <f t="shared" si="12"/>
        <v>2232</v>
      </c>
      <c r="AO115">
        <f t="shared" si="12"/>
        <v>2371</v>
      </c>
      <c r="AP115">
        <f t="shared" si="12"/>
        <v>2489</v>
      </c>
      <c r="AQ115">
        <f t="shared" si="12"/>
        <v>2735</v>
      </c>
      <c r="AR115">
        <f t="shared" si="12"/>
        <v>2636</v>
      </c>
      <c r="AS115">
        <f t="shared" si="12"/>
        <v>2837</v>
      </c>
      <c r="AT115">
        <f t="shared" si="12"/>
        <v>2924</v>
      </c>
      <c r="AU115">
        <f t="shared" si="12"/>
        <v>2995</v>
      </c>
      <c r="AV115">
        <f t="shared" si="12"/>
        <v>3025</v>
      </c>
      <c r="AW115">
        <f t="shared" si="12"/>
        <v>3139</v>
      </c>
      <c r="AX115">
        <f t="shared" si="12"/>
        <v>3145</v>
      </c>
      <c r="AY115">
        <f t="shared" si="12"/>
        <v>3059</v>
      </c>
      <c r="AZ115">
        <f t="shared" si="12"/>
        <v>2956</v>
      </c>
      <c r="BA115">
        <f t="shared" si="12"/>
        <v>2830</v>
      </c>
      <c r="BB115">
        <f t="shared" si="12"/>
        <v>2729</v>
      </c>
      <c r="BC115">
        <f t="shared" si="12"/>
        <v>2854</v>
      </c>
      <c r="BD115">
        <f t="shared" si="12"/>
        <v>2725</v>
      </c>
      <c r="BE115">
        <f t="shared" si="12"/>
        <v>2688</v>
      </c>
      <c r="BF115">
        <f t="shared" si="12"/>
        <v>2491</v>
      </c>
      <c r="BG115">
        <f t="shared" si="12"/>
        <v>2391</v>
      </c>
      <c r="BH115">
        <f t="shared" si="12"/>
        <v>2502</v>
      </c>
      <c r="BI115">
        <f t="shared" si="12"/>
        <v>2332</v>
      </c>
      <c r="BJ115">
        <f t="shared" si="12"/>
        <v>2387</v>
      </c>
      <c r="BK115">
        <f t="shared" si="12"/>
        <v>2164</v>
      </c>
      <c r="BL115">
        <f t="shared" si="12"/>
        <v>2148</v>
      </c>
      <c r="BM115">
        <f t="shared" si="12"/>
        <v>2171</v>
      </c>
      <c r="BN115">
        <f t="shared" si="12"/>
        <v>2056</v>
      </c>
      <c r="BO115">
        <f t="shared" si="12"/>
        <v>1990</v>
      </c>
      <c r="BP115">
        <f t="shared" si="12"/>
        <v>1908</v>
      </c>
      <c r="BQ115">
        <f t="shared" ref="BQ115:DG115" si="13">BQ94+BQ95</f>
        <v>1642</v>
      </c>
      <c r="BR115">
        <f t="shared" si="13"/>
        <v>1556</v>
      </c>
      <c r="BS115">
        <f t="shared" si="13"/>
        <v>1567</v>
      </c>
      <c r="BT115">
        <f t="shared" si="13"/>
        <v>1530</v>
      </c>
      <c r="BU115">
        <f t="shared" si="13"/>
        <v>1333</v>
      </c>
      <c r="BV115">
        <f t="shared" si="13"/>
        <v>1292</v>
      </c>
      <c r="BW115">
        <f t="shared" si="13"/>
        <v>1375</v>
      </c>
      <c r="BX115">
        <f t="shared" si="13"/>
        <v>1281</v>
      </c>
      <c r="BY115">
        <f t="shared" si="13"/>
        <v>1233</v>
      </c>
      <c r="BZ115">
        <f t="shared" si="13"/>
        <v>1111</v>
      </c>
      <c r="CA115">
        <f t="shared" si="13"/>
        <v>1027</v>
      </c>
      <c r="CB115">
        <f t="shared" si="13"/>
        <v>954</v>
      </c>
      <c r="CC115">
        <f t="shared" si="13"/>
        <v>950</v>
      </c>
      <c r="CD115">
        <f t="shared" si="13"/>
        <v>884</v>
      </c>
      <c r="CE115">
        <f t="shared" si="13"/>
        <v>903</v>
      </c>
      <c r="CF115">
        <f t="shared" si="13"/>
        <v>814</v>
      </c>
      <c r="CG115">
        <f t="shared" si="13"/>
        <v>755</v>
      </c>
      <c r="CH115">
        <f t="shared" si="13"/>
        <v>640</v>
      </c>
      <c r="CI115">
        <f t="shared" si="13"/>
        <v>501</v>
      </c>
      <c r="CJ115">
        <f t="shared" si="13"/>
        <v>363</v>
      </c>
      <c r="CK115">
        <f t="shared" si="13"/>
        <v>309</v>
      </c>
      <c r="CL115">
        <f t="shared" si="13"/>
        <v>237</v>
      </c>
      <c r="CM115">
        <f t="shared" si="13"/>
        <v>166</v>
      </c>
      <c r="CN115">
        <f t="shared" si="13"/>
        <v>132</v>
      </c>
      <c r="CO115">
        <f t="shared" si="13"/>
        <v>143</v>
      </c>
      <c r="CP115">
        <f t="shared" si="13"/>
        <v>85</v>
      </c>
      <c r="CQ115">
        <f t="shared" si="13"/>
        <v>42</v>
      </c>
      <c r="CR115">
        <f t="shared" si="13"/>
        <v>35</v>
      </c>
      <c r="CS115">
        <f t="shared" si="13"/>
        <v>17</v>
      </c>
      <c r="CT115">
        <f t="shared" si="13"/>
        <v>13</v>
      </c>
      <c r="CU115">
        <f t="shared" si="13"/>
        <v>14</v>
      </c>
      <c r="CV115">
        <f t="shared" si="13"/>
        <v>10</v>
      </c>
      <c r="CW115">
        <f t="shared" si="13"/>
        <v>5</v>
      </c>
      <c r="CX115">
        <f t="shared" si="13"/>
        <v>4</v>
      </c>
      <c r="CY115">
        <f t="shared" si="13"/>
        <v>3</v>
      </c>
      <c r="CZ115">
        <f t="shared" si="13"/>
        <v>2</v>
      </c>
      <c r="DA115">
        <f t="shared" si="13"/>
        <v>0</v>
      </c>
      <c r="DB115">
        <f t="shared" si="13"/>
        <v>0</v>
      </c>
      <c r="DC115">
        <f t="shared" si="13"/>
        <v>0</v>
      </c>
      <c r="DD115">
        <f t="shared" si="13"/>
        <v>0</v>
      </c>
      <c r="DE115">
        <f t="shared" si="13"/>
        <v>0</v>
      </c>
      <c r="DF115">
        <f t="shared" si="13"/>
        <v>0</v>
      </c>
      <c r="DG115">
        <f t="shared" si="13"/>
        <v>113263</v>
      </c>
    </row>
    <row r="116" spans="1:111" x14ac:dyDescent="0.25">
      <c r="C116" t="s">
        <v>441</v>
      </c>
      <c r="D116">
        <f>D96+D97</f>
        <v>0</v>
      </c>
      <c r="E116">
        <f t="shared" ref="E116:BP116" si="14">E96+E97</f>
        <v>0</v>
      </c>
      <c r="F116">
        <f t="shared" si="14"/>
        <v>0</v>
      </c>
      <c r="G116">
        <f t="shared" si="14"/>
        <v>0</v>
      </c>
      <c r="H116">
        <f t="shared" si="14"/>
        <v>0</v>
      </c>
      <c r="I116">
        <f t="shared" si="14"/>
        <v>0</v>
      </c>
      <c r="J116">
        <f t="shared" si="14"/>
        <v>0</v>
      </c>
      <c r="K116">
        <f t="shared" si="14"/>
        <v>0</v>
      </c>
      <c r="L116">
        <f t="shared" si="14"/>
        <v>0</v>
      </c>
      <c r="M116">
        <f t="shared" si="14"/>
        <v>0</v>
      </c>
      <c r="N116">
        <f t="shared" si="14"/>
        <v>0</v>
      </c>
      <c r="O116">
        <f t="shared" si="14"/>
        <v>0</v>
      </c>
      <c r="P116">
        <f t="shared" si="14"/>
        <v>0</v>
      </c>
      <c r="Q116">
        <f t="shared" si="14"/>
        <v>0</v>
      </c>
      <c r="R116">
        <f t="shared" si="14"/>
        <v>0</v>
      </c>
      <c r="S116">
        <f t="shared" si="14"/>
        <v>0</v>
      </c>
      <c r="T116">
        <f t="shared" si="14"/>
        <v>0</v>
      </c>
      <c r="U116">
        <f t="shared" si="14"/>
        <v>0</v>
      </c>
      <c r="V116">
        <f t="shared" si="14"/>
        <v>0</v>
      </c>
      <c r="W116">
        <f t="shared" si="14"/>
        <v>0</v>
      </c>
      <c r="X116">
        <f t="shared" si="14"/>
        <v>1</v>
      </c>
      <c r="Y116">
        <f t="shared" si="14"/>
        <v>0</v>
      </c>
      <c r="Z116">
        <f t="shared" si="14"/>
        <v>0</v>
      </c>
      <c r="AA116">
        <f t="shared" si="14"/>
        <v>1</v>
      </c>
      <c r="AB116">
        <f t="shared" si="14"/>
        <v>2</v>
      </c>
      <c r="AC116">
        <f t="shared" si="14"/>
        <v>1</v>
      </c>
      <c r="AD116">
        <f t="shared" si="14"/>
        <v>4</v>
      </c>
      <c r="AE116">
        <f t="shared" si="14"/>
        <v>2</v>
      </c>
      <c r="AF116">
        <f t="shared" si="14"/>
        <v>3</v>
      </c>
      <c r="AG116">
        <f t="shared" si="14"/>
        <v>4</v>
      </c>
      <c r="AH116">
        <f t="shared" si="14"/>
        <v>1</v>
      </c>
      <c r="AI116">
        <f t="shared" si="14"/>
        <v>1</v>
      </c>
      <c r="AJ116">
        <f t="shared" si="14"/>
        <v>4</v>
      </c>
      <c r="AK116">
        <f t="shared" si="14"/>
        <v>9</v>
      </c>
      <c r="AL116">
        <f t="shared" si="14"/>
        <v>7</v>
      </c>
      <c r="AM116">
        <f t="shared" si="14"/>
        <v>9</v>
      </c>
      <c r="AN116">
        <f t="shared" si="14"/>
        <v>12</v>
      </c>
      <c r="AO116">
        <f t="shared" si="14"/>
        <v>13</v>
      </c>
      <c r="AP116">
        <f t="shared" si="14"/>
        <v>14</v>
      </c>
      <c r="AQ116">
        <f t="shared" si="14"/>
        <v>16</v>
      </c>
      <c r="AR116">
        <f t="shared" si="14"/>
        <v>15</v>
      </c>
      <c r="AS116">
        <f t="shared" si="14"/>
        <v>16</v>
      </c>
      <c r="AT116">
        <f t="shared" si="14"/>
        <v>17</v>
      </c>
      <c r="AU116">
        <f t="shared" si="14"/>
        <v>26</v>
      </c>
      <c r="AV116">
        <f t="shared" si="14"/>
        <v>19</v>
      </c>
      <c r="AW116">
        <f t="shared" si="14"/>
        <v>31</v>
      </c>
      <c r="AX116">
        <f t="shared" si="14"/>
        <v>24</v>
      </c>
      <c r="AY116">
        <f t="shared" si="14"/>
        <v>34</v>
      </c>
      <c r="AZ116">
        <f t="shared" si="14"/>
        <v>37</v>
      </c>
      <c r="BA116">
        <f t="shared" si="14"/>
        <v>35</v>
      </c>
      <c r="BB116">
        <f t="shared" si="14"/>
        <v>38</v>
      </c>
      <c r="BC116">
        <f t="shared" si="14"/>
        <v>39</v>
      </c>
      <c r="BD116">
        <f t="shared" si="14"/>
        <v>34</v>
      </c>
      <c r="BE116">
        <f t="shared" si="14"/>
        <v>57</v>
      </c>
      <c r="BF116">
        <f t="shared" si="14"/>
        <v>58</v>
      </c>
      <c r="BG116">
        <f t="shared" si="14"/>
        <v>60</v>
      </c>
      <c r="BH116">
        <f t="shared" si="14"/>
        <v>47</v>
      </c>
      <c r="BI116">
        <f t="shared" si="14"/>
        <v>53</v>
      </c>
      <c r="BJ116">
        <f t="shared" si="14"/>
        <v>47</v>
      </c>
      <c r="BK116">
        <f t="shared" si="14"/>
        <v>62</v>
      </c>
      <c r="BL116">
        <f t="shared" si="14"/>
        <v>81</v>
      </c>
      <c r="BM116">
        <f t="shared" si="14"/>
        <v>87</v>
      </c>
      <c r="BN116">
        <f t="shared" si="14"/>
        <v>81</v>
      </c>
      <c r="BO116">
        <f t="shared" si="14"/>
        <v>85</v>
      </c>
      <c r="BP116">
        <f t="shared" si="14"/>
        <v>91</v>
      </c>
      <c r="BQ116">
        <f t="shared" ref="BQ116:DG116" si="15">BQ96+BQ97</f>
        <v>90</v>
      </c>
      <c r="BR116">
        <f t="shared" si="15"/>
        <v>109</v>
      </c>
      <c r="BS116">
        <f t="shared" si="15"/>
        <v>122</v>
      </c>
      <c r="BT116">
        <f t="shared" si="15"/>
        <v>97</v>
      </c>
      <c r="BU116">
        <f t="shared" si="15"/>
        <v>115</v>
      </c>
      <c r="BV116">
        <f t="shared" si="15"/>
        <v>119</v>
      </c>
      <c r="BW116">
        <f t="shared" si="15"/>
        <v>131</v>
      </c>
      <c r="BX116">
        <f t="shared" si="15"/>
        <v>123</v>
      </c>
      <c r="BY116">
        <f t="shared" si="15"/>
        <v>159</v>
      </c>
      <c r="BZ116">
        <f t="shared" si="15"/>
        <v>175</v>
      </c>
      <c r="CA116">
        <f t="shared" si="15"/>
        <v>156</v>
      </c>
      <c r="CB116">
        <f t="shared" si="15"/>
        <v>171</v>
      </c>
      <c r="CC116">
        <f t="shared" si="15"/>
        <v>198</v>
      </c>
      <c r="CD116">
        <f t="shared" si="15"/>
        <v>184</v>
      </c>
      <c r="CE116">
        <f t="shared" si="15"/>
        <v>194</v>
      </c>
      <c r="CF116">
        <f t="shared" si="15"/>
        <v>220</v>
      </c>
      <c r="CG116">
        <f t="shared" si="15"/>
        <v>201</v>
      </c>
      <c r="CH116">
        <f t="shared" si="15"/>
        <v>216</v>
      </c>
      <c r="CI116">
        <f t="shared" si="15"/>
        <v>226</v>
      </c>
      <c r="CJ116">
        <f t="shared" si="15"/>
        <v>179</v>
      </c>
      <c r="CK116">
        <f t="shared" si="15"/>
        <v>148</v>
      </c>
      <c r="CL116">
        <f t="shared" si="15"/>
        <v>136</v>
      </c>
      <c r="CM116">
        <f t="shared" si="15"/>
        <v>112</v>
      </c>
      <c r="CN116">
        <f t="shared" si="15"/>
        <v>88</v>
      </c>
      <c r="CO116">
        <f t="shared" si="15"/>
        <v>80</v>
      </c>
      <c r="CP116">
        <f t="shared" si="15"/>
        <v>81</v>
      </c>
      <c r="CQ116">
        <f t="shared" si="15"/>
        <v>58</v>
      </c>
      <c r="CR116">
        <f t="shared" si="15"/>
        <v>29</v>
      </c>
      <c r="CS116">
        <f t="shared" si="15"/>
        <v>23</v>
      </c>
      <c r="CT116">
        <f t="shared" si="15"/>
        <v>17</v>
      </c>
      <c r="CU116">
        <f t="shared" si="15"/>
        <v>17</v>
      </c>
      <c r="CV116">
        <f t="shared" si="15"/>
        <v>10</v>
      </c>
      <c r="CW116">
        <f t="shared" si="15"/>
        <v>7</v>
      </c>
      <c r="CX116">
        <f t="shared" si="15"/>
        <v>6</v>
      </c>
      <c r="CY116">
        <f t="shared" si="15"/>
        <v>4</v>
      </c>
      <c r="CZ116">
        <f t="shared" si="15"/>
        <v>2</v>
      </c>
      <c r="DA116">
        <f t="shared" si="15"/>
        <v>0</v>
      </c>
      <c r="DB116">
        <f t="shared" si="15"/>
        <v>3</v>
      </c>
      <c r="DC116">
        <f t="shared" si="15"/>
        <v>0</v>
      </c>
      <c r="DD116">
        <f t="shared" si="15"/>
        <v>0</v>
      </c>
      <c r="DE116">
        <f t="shared" si="15"/>
        <v>1</v>
      </c>
      <c r="DF116">
        <f t="shared" si="15"/>
        <v>2</v>
      </c>
      <c r="DG116">
        <f t="shared" si="15"/>
        <v>5287</v>
      </c>
    </row>
    <row r="117" spans="1:111" x14ac:dyDescent="0.25">
      <c r="C117" t="s">
        <v>443</v>
      </c>
      <c r="D117">
        <f>D98+D99</f>
        <v>0</v>
      </c>
      <c r="E117">
        <f t="shared" ref="E117:BP117" si="16">E98+E99</f>
        <v>0</v>
      </c>
      <c r="F117">
        <f t="shared" si="16"/>
        <v>0</v>
      </c>
      <c r="G117">
        <f t="shared" si="16"/>
        <v>0</v>
      </c>
      <c r="H117">
        <f t="shared" si="16"/>
        <v>0</v>
      </c>
      <c r="I117">
        <f t="shared" si="16"/>
        <v>0</v>
      </c>
      <c r="J117">
        <f t="shared" si="16"/>
        <v>0</v>
      </c>
      <c r="K117">
        <f t="shared" si="16"/>
        <v>0</v>
      </c>
      <c r="L117">
        <f t="shared" si="16"/>
        <v>0</v>
      </c>
      <c r="M117">
        <f t="shared" si="16"/>
        <v>0</v>
      </c>
      <c r="N117">
        <f t="shared" si="16"/>
        <v>0</v>
      </c>
      <c r="O117">
        <f t="shared" si="16"/>
        <v>0</v>
      </c>
      <c r="P117">
        <f t="shared" si="16"/>
        <v>0</v>
      </c>
      <c r="Q117">
        <f t="shared" si="16"/>
        <v>0</v>
      </c>
      <c r="R117">
        <f t="shared" si="16"/>
        <v>0</v>
      </c>
      <c r="S117">
        <f t="shared" si="16"/>
        <v>0</v>
      </c>
      <c r="T117">
        <f t="shared" si="16"/>
        <v>0</v>
      </c>
      <c r="U117">
        <f t="shared" si="16"/>
        <v>0</v>
      </c>
      <c r="V117">
        <f t="shared" si="16"/>
        <v>1</v>
      </c>
      <c r="W117">
        <f t="shared" si="16"/>
        <v>3</v>
      </c>
      <c r="X117">
        <f t="shared" si="16"/>
        <v>2</v>
      </c>
      <c r="Y117">
        <f t="shared" si="16"/>
        <v>3</v>
      </c>
      <c r="Z117">
        <f t="shared" si="16"/>
        <v>5</v>
      </c>
      <c r="AA117">
        <f t="shared" si="16"/>
        <v>7</v>
      </c>
      <c r="AB117">
        <f t="shared" si="16"/>
        <v>7</v>
      </c>
      <c r="AC117">
        <f t="shared" si="16"/>
        <v>24</v>
      </c>
      <c r="AD117">
        <f t="shared" si="16"/>
        <v>35</v>
      </c>
      <c r="AE117">
        <f t="shared" si="16"/>
        <v>27</v>
      </c>
      <c r="AF117">
        <f t="shared" si="16"/>
        <v>46</v>
      </c>
      <c r="AG117">
        <f t="shared" si="16"/>
        <v>70</v>
      </c>
      <c r="AH117">
        <f t="shared" si="16"/>
        <v>78</v>
      </c>
      <c r="AI117">
        <f t="shared" si="16"/>
        <v>103</v>
      </c>
      <c r="AJ117">
        <f t="shared" si="16"/>
        <v>109</v>
      </c>
      <c r="AK117">
        <f t="shared" si="16"/>
        <v>148</v>
      </c>
      <c r="AL117">
        <f t="shared" si="16"/>
        <v>172</v>
      </c>
      <c r="AM117">
        <f t="shared" si="16"/>
        <v>213</v>
      </c>
      <c r="AN117">
        <f t="shared" si="16"/>
        <v>225</v>
      </c>
      <c r="AO117">
        <f t="shared" si="16"/>
        <v>290</v>
      </c>
      <c r="AP117">
        <f t="shared" si="16"/>
        <v>296</v>
      </c>
      <c r="AQ117">
        <f t="shared" si="16"/>
        <v>369</v>
      </c>
      <c r="AR117">
        <f t="shared" si="16"/>
        <v>357</v>
      </c>
      <c r="AS117">
        <f t="shared" si="16"/>
        <v>427</v>
      </c>
      <c r="AT117">
        <f t="shared" si="16"/>
        <v>439</v>
      </c>
      <c r="AU117">
        <f t="shared" si="16"/>
        <v>428</v>
      </c>
      <c r="AV117">
        <f t="shared" si="16"/>
        <v>492</v>
      </c>
      <c r="AW117">
        <f t="shared" si="16"/>
        <v>501</v>
      </c>
      <c r="AX117">
        <f t="shared" si="16"/>
        <v>552</v>
      </c>
      <c r="AY117">
        <f t="shared" si="16"/>
        <v>572</v>
      </c>
      <c r="AZ117">
        <f t="shared" si="16"/>
        <v>534</v>
      </c>
      <c r="BA117">
        <f t="shared" si="16"/>
        <v>547</v>
      </c>
      <c r="BB117">
        <f t="shared" si="16"/>
        <v>530</v>
      </c>
      <c r="BC117">
        <f t="shared" si="16"/>
        <v>536</v>
      </c>
      <c r="BD117">
        <f t="shared" si="16"/>
        <v>541</v>
      </c>
      <c r="BE117">
        <f t="shared" si="16"/>
        <v>521</v>
      </c>
      <c r="BF117">
        <f t="shared" si="16"/>
        <v>497</v>
      </c>
      <c r="BG117">
        <f t="shared" si="16"/>
        <v>436</v>
      </c>
      <c r="BH117">
        <f t="shared" si="16"/>
        <v>462</v>
      </c>
      <c r="BI117">
        <f t="shared" si="16"/>
        <v>431</v>
      </c>
      <c r="BJ117">
        <f t="shared" si="16"/>
        <v>360</v>
      </c>
      <c r="BK117">
        <f t="shared" si="16"/>
        <v>347</v>
      </c>
      <c r="BL117">
        <f t="shared" si="16"/>
        <v>311</v>
      </c>
      <c r="BM117">
        <f t="shared" si="16"/>
        <v>309</v>
      </c>
      <c r="BN117">
        <f t="shared" si="16"/>
        <v>302</v>
      </c>
      <c r="BO117">
        <f t="shared" si="16"/>
        <v>272</v>
      </c>
      <c r="BP117">
        <f t="shared" si="16"/>
        <v>229</v>
      </c>
      <c r="BQ117">
        <f t="shared" ref="BQ117:DG117" si="17">BQ98+BQ99</f>
        <v>203</v>
      </c>
      <c r="BR117">
        <f t="shared" si="17"/>
        <v>194</v>
      </c>
      <c r="BS117">
        <f t="shared" si="17"/>
        <v>190</v>
      </c>
      <c r="BT117">
        <f t="shared" si="17"/>
        <v>164</v>
      </c>
      <c r="BU117">
        <f t="shared" si="17"/>
        <v>149</v>
      </c>
      <c r="BV117">
        <f t="shared" si="17"/>
        <v>126</v>
      </c>
      <c r="BW117">
        <f t="shared" si="17"/>
        <v>132</v>
      </c>
      <c r="BX117">
        <f t="shared" si="17"/>
        <v>108</v>
      </c>
      <c r="BY117">
        <f t="shared" si="17"/>
        <v>84</v>
      </c>
      <c r="BZ117">
        <f t="shared" si="17"/>
        <v>78</v>
      </c>
      <c r="CA117">
        <f t="shared" si="17"/>
        <v>69</v>
      </c>
      <c r="CB117">
        <f t="shared" si="17"/>
        <v>57</v>
      </c>
      <c r="CC117">
        <f t="shared" si="17"/>
        <v>51</v>
      </c>
      <c r="CD117">
        <f t="shared" si="17"/>
        <v>46</v>
      </c>
      <c r="CE117">
        <f t="shared" si="17"/>
        <v>33</v>
      </c>
      <c r="CF117">
        <f t="shared" si="17"/>
        <v>45</v>
      </c>
      <c r="CG117">
        <f t="shared" si="17"/>
        <v>47</v>
      </c>
      <c r="CH117">
        <f t="shared" si="17"/>
        <v>29</v>
      </c>
      <c r="CI117">
        <f t="shared" si="17"/>
        <v>20</v>
      </c>
      <c r="CJ117">
        <f t="shared" si="17"/>
        <v>10</v>
      </c>
      <c r="CK117">
        <f t="shared" si="17"/>
        <v>5</v>
      </c>
      <c r="CL117">
        <f t="shared" si="17"/>
        <v>8</v>
      </c>
      <c r="CM117">
        <f t="shared" si="17"/>
        <v>5</v>
      </c>
      <c r="CN117">
        <f t="shared" si="17"/>
        <v>7</v>
      </c>
      <c r="CO117">
        <f t="shared" si="17"/>
        <v>2</v>
      </c>
      <c r="CP117">
        <f t="shared" si="17"/>
        <v>5</v>
      </c>
      <c r="CQ117">
        <f t="shared" si="17"/>
        <v>4</v>
      </c>
      <c r="CR117">
        <f t="shared" si="17"/>
        <v>0</v>
      </c>
      <c r="CS117">
        <f t="shared" si="17"/>
        <v>0</v>
      </c>
      <c r="CT117">
        <f t="shared" si="17"/>
        <v>1</v>
      </c>
      <c r="CU117">
        <f t="shared" si="17"/>
        <v>0</v>
      </c>
      <c r="CV117">
        <f t="shared" si="17"/>
        <v>1</v>
      </c>
      <c r="CW117">
        <f t="shared" si="17"/>
        <v>1</v>
      </c>
      <c r="CX117">
        <f t="shared" si="17"/>
        <v>0</v>
      </c>
      <c r="CY117">
        <f t="shared" si="17"/>
        <v>1</v>
      </c>
      <c r="CZ117">
        <f t="shared" si="17"/>
        <v>1</v>
      </c>
      <c r="DA117">
        <f t="shared" si="17"/>
        <v>0</v>
      </c>
      <c r="DB117">
        <f t="shared" si="17"/>
        <v>0</v>
      </c>
      <c r="DC117">
        <f t="shared" si="17"/>
        <v>0</v>
      </c>
      <c r="DD117">
        <f t="shared" si="17"/>
        <v>0</v>
      </c>
      <c r="DE117">
        <f t="shared" si="17"/>
        <v>0</v>
      </c>
      <c r="DF117">
        <f t="shared" si="17"/>
        <v>0</v>
      </c>
      <c r="DG117">
        <f t="shared" si="17"/>
        <v>15042</v>
      </c>
    </row>
    <row r="118" spans="1:111" s="12" customFormat="1" x14ac:dyDescent="0.25">
      <c r="B118" s="12" t="s">
        <v>17</v>
      </c>
      <c r="D118" s="12">
        <v>2918</v>
      </c>
      <c r="E118" s="12">
        <v>2951</v>
      </c>
      <c r="F118" s="12">
        <v>2902</v>
      </c>
      <c r="G118" s="12">
        <v>2916</v>
      </c>
      <c r="H118" s="12">
        <v>2998</v>
      </c>
      <c r="I118" s="12">
        <v>2965</v>
      </c>
      <c r="J118" s="12">
        <v>2970</v>
      </c>
      <c r="K118" s="12">
        <v>2999</v>
      </c>
      <c r="L118" s="12">
        <v>2992</v>
      </c>
      <c r="M118" s="12">
        <v>2946</v>
      </c>
      <c r="N118" s="12">
        <v>3194</v>
      </c>
      <c r="O118" s="12">
        <v>3151</v>
      </c>
      <c r="P118" s="12">
        <v>3080</v>
      </c>
      <c r="Q118" s="12">
        <v>3164</v>
      </c>
      <c r="R118" s="12">
        <v>3321</v>
      </c>
      <c r="S118" s="12">
        <v>3125</v>
      </c>
      <c r="T118" s="12">
        <v>3181</v>
      </c>
      <c r="U118" s="12">
        <v>3193</v>
      </c>
      <c r="V118" s="12">
        <v>3092</v>
      </c>
      <c r="W118" s="12">
        <v>3020</v>
      </c>
      <c r="X118" s="12">
        <v>3264</v>
      </c>
      <c r="Y118" s="12">
        <v>3133</v>
      </c>
      <c r="Z118" s="12">
        <v>3094</v>
      </c>
      <c r="AA118" s="12">
        <v>3226</v>
      </c>
      <c r="AB118" s="12">
        <v>3313</v>
      </c>
      <c r="AC118" s="12">
        <v>3277</v>
      </c>
      <c r="AD118" s="12">
        <v>3444</v>
      </c>
      <c r="AE118" s="12">
        <v>3466</v>
      </c>
      <c r="AF118" s="12">
        <v>3657</v>
      </c>
      <c r="AG118" s="12">
        <v>3787</v>
      </c>
      <c r="AH118" s="12">
        <v>3739</v>
      </c>
      <c r="AI118" s="12">
        <v>3708</v>
      </c>
      <c r="AJ118" s="12">
        <v>3801</v>
      </c>
      <c r="AK118" s="12">
        <v>3804</v>
      </c>
      <c r="AL118" s="12">
        <v>3881</v>
      </c>
      <c r="AM118" s="12">
        <v>3892</v>
      </c>
      <c r="AN118" s="12">
        <v>3773</v>
      </c>
      <c r="AO118" s="12">
        <v>3911</v>
      </c>
      <c r="AP118" s="12">
        <v>4039</v>
      </c>
      <c r="AQ118" s="12">
        <v>4244</v>
      </c>
      <c r="AR118" s="12">
        <v>4127</v>
      </c>
      <c r="AS118" s="12">
        <v>4300</v>
      </c>
      <c r="AT118" s="12">
        <v>4357</v>
      </c>
      <c r="AU118" s="12">
        <v>4365</v>
      </c>
      <c r="AV118" s="12">
        <v>4454</v>
      </c>
      <c r="AW118" s="12">
        <v>4516</v>
      </c>
      <c r="AX118" s="12">
        <v>4506</v>
      </c>
      <c r="AY118" s="12">
        <v>4376</v>
      </c>
      <c r="AZ118" s="12">
        <v>4140</v>
      </c>
      <c r="BA118" s="12">
        <v>3984</v>
      </c>
      <c r="BB118" s="12">
        <v>3844</v>
      </c>
      <c r="BC118" s="12">
        <v>3948</v>
      </c>
      <c r="BD118" s="12">
        <v>3751</v>
      </c>
      <c r="BE118" s="12">
        <v>3691</v>
      </c>
      <c r="BF118" s="12">
        <v>3423</v>
      </c>
      <c r="BG118" s="12">
        <v>3229</v>
      </c>
      <c r="BH118" s="12">
        <v>3340</v>
      </c>
      <c r="BI118" s="12">
        <v>3135</v>
      </c>
      <c r="BJ118" s="12">
        <v>3055</v>
      </c>
      <c r="BK118" s="12">
        <v>2822</v>
      </c>
      <c r="BL118" s="12">
        <v>2774</v>
      </c>
      <c r="BM118" s="12">
        <v>2791</v>
      </c>
      <c r="BN118" s="12">
        <v>2637</v>
      </c>
      <c r="BO118" s="12">
        <v>2548</v>
      </c>
      <c r="BP118" s="12">
        <v>2400</v>
      </c>
      <c r="BQ118" s="12">
        <v>2071</v>
      </c>
      <c r="BR118" s="12">
        <v>1991</v>
      </c>
      <c r="BS118" s="12">
        <v>2020</v>
      </c>
      <c r="BT118" s="12">
        <v>1916</v>
      </c>
      <c r="BU118" s="12">
        <v>1713</v>
      </c>
      <c r="BV118" s="12">
        <v>1653</v>
      </c>
      <c r="BW118" s="12">
        <v>1755</v>
      </c>
      <c r="BX118" s="12">
        <v>1620</v>
      </c>
      <c r="BY118" s="12">
        <v>1580</v>
      </c>
      <c r="BZ118" s="12">
        <v>1456</v>
      </c>
      <c r="CA118" s="12">
        <v>1352</v>
      </c>
      <c r="CB118" s="12">
        <v>1255</v>
      </c>
      <c r="CC118" s="12">
        <v>1265</v>
      </c>
      <c r="CD118" s="12">
        <v>1177</v>
      </c>
      <c r="CE118" s="12">
        <v>1192</v>
      </c>
      <c r="CF118" s="12">
        <v>1134</v>
      </c>
      <c r="CG118" s="12">
        <v>1050</v>
      </c>
      <c r="CH118" s="12">
        <v>928</v>
      </c>
      <c r="CI118" s="12">
        <v>784</v>
      </c>
      <c r="CJ118" s="12">
        <v>580</v>
      </c>
      <c r="CK118" s="12">
        <v>484</v>
      </c>
      <c r="CL118" s="12">
        <v>399</v>
      </c>
      <c r="CM118" s="12">
        <v>292</v>
      </c>
      <c r="CN118" s="12">
        <v>241</v>
      </c>
      <c r="CO118" s="12">
        <v>238</v>
      </c>
      <c r="CP118" s="12">
        <v>183</v>
      </c>
      <c r="CQ118" s="12">
        <v>110</v>
      </c>
      <c r="CR118" s="12">
        <v>66</v>
      </c>
      <c r="CS118" s="12">
        <v>40</v>
      </c>
      <c r="CT118" s="12">
        <v>33</v>
      </c>
      <c r="CU118" s="12">
        <v>31</v>
      </c>
      <c r="CV118" s="12">
        <v>23</v>
      </c>
      <c r="CW118" s="12">
        <v>13</v>
      </c>
      <c r="CX118" s="12">
        <v>10</v>
      </c>
      <c r="CY118" s="12">
        <v>8</v>
      </c>
      <c r="CZ118" s="12">
        <v>6</v>
      </c>
      <c r="DA118" s="12">
        <v>1</v>
      </c>
      <c r="DB118" s="12">
        <v>3</v>
      </c>
      <c r="DC118" s="12">
        <v>1</v>
      </c>
      <c r="DE118" s="12">
        <v>1</v>
      </c>
      <c r="DF118" s="12">
        <v>2</v>
      </c>
      <c r="DG118" s="12">
        <v>254721</v>
      </c>
    </row>
    <row r="119" spans="1:111" x14ac:dyDescent="0.25">
      <c r="A119" t="s">
        <v>428</v>
      </c>
      <c r="B119" t="s">
        <v>163</v>
      </c>
      <c r="C119" t="s">
        <v>164</v>
      </c>
      <c r="D119">
        <v>2874</v>
      </c>
      <c r="E119">
        <v>2787</v>
      </c>
      <c r="F119">
        <v>2822</v>
      </c>
      <c r="G119">
        <v>2868</v>
      </c>
      <c r="H119">
        <v>2858</v>
      </c>
      <c r="I119">
        <v>2748</v>
      </c>
      <c r="J119">
        <v>2795</v>
      </c>
      <c r="K119">
        <v>2714</v>
      </c>
      <c r="L119">
        <v>2779</v>
      </c>
      <c r="M119">
        <v>2913</v>
      </c>
      <c r="N119">
        <v>2992</v>
      </c>
      <c r="O119">
        <v>2958</v>
      </c>
      <c r="P119">
        <v>2923</v>
      </c>
      <c r="Q119">
        <v>3026</v>
      </c>
      <c r="R119">
        <v>3113</v>
      </c>
      <c r="S119">
        <v>3046</v>
      </c>
      <c r="T119">
        <v>3091</v>
      </c>
      <c r="U119">
        <v>2956</v>
      </c>
      <c r="V119">
        <v>2928</v>
      </c>
      <c r="W119">
        <v>2811</v>
      </c>
      <c r="X119">
        <v>2815</v>
      </c>
      <c r="Y119">
        <v>2757</v>
      </c>
      <c r="Z119">
        <v>2739</v>
      </c>
      <c r="AA119">
        <v>2547</v>
      </c>
      <c r="AB119">
        <v>2616</v>
      </c>
      <c r="AC119">
        <v>2421</v>
      </c>
      <c r="AD119">
        <v>2354</v>
      </c>
      <c r="AE119">
        <v>2222</v>
      </c>
      <c r="AF119">
        <v>2145</v>
      </c>
      <c r="AG119">
        <v>1907</v>
      </c>
      <c r="AH119">
        <v>1750</v>
      </c>
      <c r="AI119">
        <v>1535</v>
      </c>
      <c r="AJ119">
        <v>1463</v>
      </c>
      <c r="AK119">
        <v>1221</v>
      </c>
      <c r="AL119">
        <v>1112</v>
      </c>
      <c r="AM119">
        <v>1032</v>
      </c>
      <c r="AN119">
        <v>921</v>
      </c>
      <c r="AO119">
        <v>869</v>
      </c>
      <c r="AP119">
        <v>827</v>
      </c>
      <c r="AQ119">
        <v>815</v>
      </c>
      <c r="AR119">
        <v>679</v>
      </c>
      <c r="AS119">
        <v>678</v>
      </c>
      <c r="AT119">
        <v>679</v>
      </c>
      <c r="AU119">
        <v>601</v>
      </c>
      <c r="AV119">
        <v>584</v>
      </c>
      <c r="AW119">
        <v>586</v>
      </c>
      <c r="AX119">
        <v>508</v>
      </c>
      <c r="AY119">
        <v>437</v>
      </c>
      <c r="AZ119">
        <v>439</v>
      </c>
      <c r="BA119">
        <v>401</v>
      </c>
      <c r="BB119">
        <v>388</v>
      </c>
      <c r="BC119">
        <v>351</v>
      </c>
      <c r="BD119">
        <v>341</v>
      </c>
      <c r="BE119">
        <v>301</v>
      </c>
      <c r="BF119">
        <v>278</v>
      </c>
      <c r="BG119">
        <v>245</v>
      </c>
      <c r="BH119">
        <v>253</v>
      </c>
      <c r="BI119">
        <v>226</v>
      </c>
      <c r="BJ119">
        <v>203</v>
      </c>
      <c r="BK119">
        <v>192</v>
      </c>
      <c r="BL119">
        <v>173</v>
      </c>
      <c r="BM119">
        <v>156</v>
      </c>
      <c r="BN119">
        <v>161</v>
      </c>
      <c r="BO119">
        <v>151</v>
      </c>
      <c r="BP119">
        <v>127</v>
      </c>
      <c r="BQ119">
        <v>103</v>
      </c>
      <c r="BR119">
        <v>117</v>
      </c>
      <c r="BS119">
        <v>122</v>
      </c>
      <c r="BT119">
        <v>136</v>
      </c>
      <c r="BU119">
        <v>116</v>
      </c>
      <c r="BV119">
        <v>128</v>
      </c>
      <c r="BW119">
        <v>96</v>
      </c>
      <c r="BX119">
        <v>104</v>
      </c>
      <c r="BY119">
        <v>106</v>
      </c>
      <c r="BZ119">
        <v>107</v>
      </c>
      <c r="CA119">
        <v>109</v>
      </c>
      <c r="CB119">
        <v>94</v>
      </c>
      <c r="CC119">
        <v>104</v>
      </c>
      <c r="CD119">
        <v>98</v>
      </c>
      <c r="CE119">
        <v>117</v>
      </c>
      <c r="CF119">
        <v>102</v>
      </c>
      <c r="CG119">
        <v>107</v>
      </c>
      <c r="CH119">
        <v>103</v>
      </c>
      <c r="CI119">
        <v>98</v>
      </c>
      <c r="CJ119">
        <v>86</v>
      </c>
      <c r="CK119">
        <v>95</v>
      </c>
      <c r="CL119">
        <v>77</v>
      </c>
      <c r="CM119">
        <v>58</v>
      </c>
      <c r="CN119">
        <v>68</v>
      </c>
      <c r="CO119">
        <v>55</v>
      </c>
      <c r="CP119">
        <v>41</v>
      </c>
      <c r="CQ119">
        <v>32</v>
      </c>
      <c r="CR119">
        <v>20</v>
      </c>
      <c r="CS119">
        <v>18</v>
      </c>
      <c r="CT119">
        <v>17</v>
      </c>
      <c r="CU119">
        <v>9</v>
      </c>
      <c r="CV119">
        <v>12</v>
      </c>
      <c r="CW119">
        <v>7</v>
      </c>
      <c r="CX119">
        <v>8</v>
      </c>
      <c r="CY119">
        <v>3</v>
      </c>
      <c r="CZ119">
        <v>1</v>
      </c>
      <c r="DA119">
        <v>0</v>
      </c>
      <c r="DB119">
        <v>0</v>
      </c>
      <c r="DC119">
        <v>0</v>
      </c>
      <c r="DD119">
        <v>1</v>
      </c>
      <c r="DF119">
        <v>0</v>
      </c>
      <c r="DG119">
        <v>105883</v>
      </c>
    </row>
    <row r="120" spans="1:111" x14ac:dyDescent="0.25">
      <c r="C120" t="s">
        <v>442</v>
      </c>
      <c r="D120">
        <f>D102+D103</f>
        <v>0</v>
      </c>
      <c r="E120">
        <f t="shared" ref="E120:BP120" si="18">E102+E103</f>
        <v>0</v>
      </c>
      <c r="F120">
        <f t="shared" si="18"/>
        <v>0</v>
      </c>
      <c r="G120">
        <f t="shared" si="18"/>
        <v>0</v>
      </c>
      <c r="H120">
        <f t="shared" si="18"/>
        <v>0</v>
      </c>
      <c r="I120">
        <f t="shared" si="18"/>
        <v>0</v>
      </c>
      <c r="J120">
        <f t="shared" si="18"/>
        <v>0</v>
      </c>
      <c r="K120">
        <f t="shared" si="18"/>
        <v>0</v>
      </c>
      <c r="L120">
        <f t="shared" si="18"/>
        <v>0</v>
      </c>
      <c r="M120">
        <f t="shared" si="18"/>
        <v>0</v>
      </c>
      <c r="N120">
        <f t="shared" si="18"/>
        <v>0</v>
      </c>
      <c r="O120">
        <f t="shared" si="18"/>
        <v>0</v>
      </c>
      <c r="P120">
        <f t="shared" si="18"/>
        <v>0</v>
      </c>
      <c r="Q120">
        <f t="shared" si="18"/>
        <v>0</v>
      </c>
      <c r="R120">
        <f t="shared" si="18"/>
        <v>0</v>
      </c>
      <c r="S120">
        <f t="shared" si="18"/>
        <v>0</v>
      </c>
      <c r="T120">
        <f t="shared" si="18"/>
        <v>0</v>
      </c>
      <c r="U120">
        <f t="shared" si="18"/>
        <v>3</v>
      </c>
      <c r="V120">
        <f t="shared" si="18"/>
        <v>24</v>
      </c>
      <c r="W120">
        <f t="shared" si="18"/>
        <v>56</v>
      </c>
      <c r="X120">
        <f t="shared" si="18"/>
        <v>114</v>
      </c>
      <c r="Y120">
        <f t="shared" si="18"/>
        <v>206</v>
      </c>
      <c r="Z120">
        <f t="shared" si="18"/>
        <v>334</v>
      </c>
      <c r="AA120">
        <f t="shared" si="18"/>
        <v>381</v>
      </c>
      <c r="AB120">
        <f t="shared" si="18"/>
        <v>571</v>
      </c>
      <c r="AC120">
        <f t="shared" si="18"/>
        <v>736</v>
      </c>
      <c r="AD120">
        <f t="shared" si="18"/>
        <v>936</v>
      </c>
      <c r="AE120">
        <f t="shared" si="18"/>
        <v>1254</v>
      </c>
      <c r="AF120">
        <f t="shared" si="18"/>
        <v>1471</v>
      </c>
      <c r="AG120">
        <f t="shared" si="18"/>
        <v>1740</v>
      </c>
      <c r="AH120">
        <f t="shared" si="18"/>
        <v>1897</v>
      </c>
      <c r="AI120">
        <f t="shared" si="18"/>
        <v>2120</v>
      </c>
      <c r="AJ120">
        <f t="shared" si="18"/>
        <v>2240</v>
      </c>
      <c r="AK120">
        <f t="shared" si="18"/>
        <v>2357</v>
      </c>
      <c r="AL120">
        <f t="shared" si="18"/>
        <v>2396</v>
      </c>
      <c r="AM120">
        <f t="shared" si="18"/>
        <v>2564</v>
      </c>
      <c r="AN120">
        <f t="shared" si="18"/>
        <v>2578</v>
      </c>
      <c r="AO120">
        <f t="shared" si="18"/>
        <v>2510</v>
      </c>
      <c r="AP120">
        <f t="shared" si="18"/>
        <v>2746</v>
      </c>
      <c r="AQ120">
        <f t="shared" si="18"/>
        <v>2784</v>
      </c>
      <c r="AR120">
        <f t="shared" si="18"/>
        <v>2895</v>
      </c>
      <c r="AS120">
        <f t="shared" si="18"/>
        <v>2911</v>
      </c>
      <c r="AT120">
        <f t="shared" si="18"/>
        <v>2882</v>
      </c>
      <c r="AU120">
        <f t="shared" si="18"/>
        <v>2969</v>
      </c>
      <c r="AV120">
        <f t="shared" si="18"/>
        <v>2826</v>
      </c>
      <c r="AW120">
        <f t="shared" si="18"/>
        <v>2866</v>
      </c>
      <c r="AX120">
        <f t="shared" si="18"/>
        <v>2830</v>
      </c>
      <c r="AY120">
        <f t="shared" si="18"/>
        <v>2801</v>
      </c>
      <c r="AZ120">
        <f t="shared" si="18"/>
        <v>2768</v>
      </c>
      <c r="BA120">
        <f t="shared" si="18"/>
        <v>2736</v>
      </c>
      <c r="BB120">
        <f t="shared" si="18"/>
        <v>2626</v>
      </c>
      <c r="BC120">
        <f t="shared" si="18"/>
        <v>2547</v>
      </c>
      <c r="BD120">
        <f t="shared" si="18"/>
        <v>2431</v>
      </c>
      <c r="BE120">
        <f t="shared" si="18"/>
        <v>2398</v>
      </c>
      <c r="BF120">
        <f t="shared" si="18"/>
        <v>2415</v>
      </c>
      <c r="BG120">
        <f t="shared" si="18"/>
        <v>2279</v>
      </c>
      <c r="BH120">
        <f t="shared" si="18"/>
        <v>2164</v>
      </c>
      <c r="BI120">
        <f t="shared" si="18"/>
        <v>2162</v>
      </c>
      <c r="BJ120">
        <f t="shared" si="18"/>
        <v>2040</v>
      </c>
      <c r="BK120">
        <f t="shared" si="18"/>
        <v>1808</v>
      </c>
      <c r="BL120">
        <f t="shared" si="18"/>
        <v>1946</v>
      </c>
      <c r="BM120">
        <f t="shared" si="18"/>
        <v>1844</v>
      </c>
      <c r="BN120">
        <f t="shared" si="18"/>
        <v>1783</v>
      </c>
      <c r="BO120">
        <f t="shared" si="18"/>
        <v>1693</v>
      </c>
      <c r="BP120">
        <f t="shared" si="18"/>
        <v>1589</v>
      </c>
      <c r="BQ120">
        <f t="shared" ref="BQ120:DG120" si="19">BQ102+BQ103</f>
        <v>1316</v>
      </c>
      <c r="BR120">
        <f t="shared" si="19"/>
        <v>1341</v>
      </c>
      <c r="BS120">
        <f t="shared" si="19"/>
        <v>1319</v>
      </c>
      <c r="BT120">
        <f t="shared" si="19"/>
        <v>1231</v>
      </c>
      <c r="BU120">
        <f t="shared" si="19"/>
        <v>1147</v>
      </c>
      <c r="BV120">
        <f t="shared" si="19"/>
        <v>1141</v>
      </c>
      <c r="BW120">
        <f t="shared" si="19"/>
        <v>1153</v>
      </c>
      <c r="BX120">
        <f t="shared" si="19"/>
        <v>1056</v>
      </c>
      <c r="BY120">
        <f t="shared" si="19"/>
        <v>919</v>
      </c>
      <c r="BZ120">
        <f t="shared" si="19"/>
        <v>860</v>
      </c>
      <c r="CA120">
        <f t="shared" si="19"/>
        <v>798</v>
      </c>
      <c r="CB120">
        <f t="shared" si="19"/>
        <v>771</v>
      </c>
      <c r="CC120">
        <f t="shared" si="19"/>
        <v>718</v>
      </c>
      <c r="CD120">
        <f t="shared" si="19"/>
        <v>657</v>
      </c>
      <c r="CE120">
        <f t="shared" si="19"/>
        <v>585</v>
      </c>
      <c r="CF120">
        <f t="shared" si="19"/>
        <v>558</v>
      </c>
      <c r="CG120">
        <f t="shared" si="19"/>
        <v>452</v>
      </c>
      <c r="CH120">
        <f t="shared" si="19"/>
        <v>356</v>
      </c>
      <c r="CI120">
        <f t="shared" si="19"/>
        <v>297</v>
      </c>
      <c r="CJ120">
        <f t="shared" si="19"/>
        <v>225</v>
      </c>
      <c r="CK120">
        <f t="shared" si="19"/>
        <v>172</v>
      </c>
      <c r="CL120">
        <f t="shared" si="19"/>
        <v>132</v>
      </c>
      <c r="CM120">
        <f t="shared" si="19"/>
        <v>91</v>
      </c>
      <c r="CN120">
        <f t="shared" si="19"/>
        <v>66</v>
      </c>
      <c r="CO120">
        <f t="shared" si="19"/>
        <v>38</v>
      </c>
      <c r="CP120">
        <f t="shared" si="19"/>
        <v>35</v>
      </c>
      <c r="CQ120">
        <f t="shared" si="19"/>
        <v>22</v>
      </c>
      <c r="CR120">
        <f t="shared" si="19"/>
        <v>9</v>
      </c>
      <c r="CS120">
        <f t="shared" si="19"/>
        <v>11</v>
      </c>
      <c r="CT120">
        <f t="shared" si="19"/>
        <v>3</v>
      </c>
      <c r="CU120">
        <f t="shared" si="19"/>
        <v>5</v>
      </c>
      <c r="CV120">
        <f t="shared" si="19"/>
        <v>3</v>
      </c>
      <c r="CW120">
        <f t="shared" si="19"/>
        <v>0</v>
      </c>
      <c r="CX120">
        <f t="shared" si="19"/>
        <v>0</v>
      </c>
      <c r="CY120">
        <f t="shared" si="19"/>
        <v>0</v>
      </c>
      <c r="CZ120">
        <f t="shared" si="19"/>
        <v>0</v>
      </c>
      <c r="DA120">
        <f t="shared" si="19"/>
        <v>0</v>
      </c>
      <c r="DB120">
        <f t="shared" si="19"/>
        <v>0</v>
      </c>
      <c r="DC120">
        <f t="shared" si="19"/>
        <v>0</v>
      </c>
      <c r="DD120">
        <f t="shared" si="19"/>
        <v>0</v>
      </c>
      <c r="DE120">
        <f t="shared" si="19"/>
        <v>0</v>
      </c>
      <c r="DF120">
        <f t="shared" si="19"/>
        <v>0</v>
      </c>
      <c r="DG120">
        <f t="shared" si="19"/>
        <v>109714</v>
      </c>
    </row>
    <row r="121" spans="1:111" x14ac:dyDescent="0.25">
      <c r="C121" t="s">
        <v>441</v>
      </c>
      <c r="D121">
        <f>D104+D105</f>
        <v>0</v>
      </c>
      <c r="E121">
        <f t="shared" ref="E121:BP121" si="20">E104+E105</f>
        <v>0</v>
      </c>
      <c r="F121">
        <f t="shared" si="20"/>
        <v>0</v>
      </c>
      <c r="G121">
        <f t="shared" si="20"/>
        <v>0</v>
      </c>
      <c r="H121">
        <f t="shared" si="20"/>
        <v>0</v>
      </c>
      <c r="I121">
        <f t="shared" si="20"/>
        <v>0</v>
      </c>
      <c r="J121">
        <f t="shared" si="20"/>
        <v>0</v>
      </c>
      <c r="K121">
        <f t="shared" si="20"/>
        <v>0</v>
      </c>
      <c r="L121">
        <f t="shared" si="20"/>
        <v>0</v>
      </c>
      <c r="M121">
        <f t="shared" si="20"/>
        <v>0</v>
      </c>
      <c r="N121">
        <f t="shared" si="20"/>
        <v>0</v>
      </c>
      <c r="O121">
        <f t="shared" si="20"/>
        <v>0</v>
      </c>
      <c r="P121">
        <f t="shared" si="20"/>
        <v>0</v>
      </c>
      <c r="Q121">
        <f t="shared" si="20"/>
        <v>0</v>
      </c>
      <c r="R121">
        <f t="shared" si="20"/>
        <v>0</v>
      </c>
      <c r="S121">
        <f t="shared" si="20"/>
        <v>0</v>
      </c>
      <c r="T121">
        <f t="shared" si="20"/>
        <v>0</v>
      </c>
      <c r="U121">
        <f t="shared" si="20"/>
        <v>0</v>
      </c>
      <c r="V121">
        <f t="shared" si="20"/>
        <v>0</v>
      </c>
      <c r="W121">
        <f t="shared" si="20"/>
        <v>1</v>
      </c>
      <c r="X121">
        <f t="shared" si="20"/>
        <v>0</v>
      </c>
      <c r="Y121">
        <f t="shared" si="20"/>
        <v>2</v>
      </c>
      <c r="Z121">
        <f t="shared" si="20"/>
        <v>3</v>
      </c>
      <c r="AA121">
        <f t="shared" si="20"/>
        <v>0</v>
      </c>
      <c r="AB121">
        <f t="shared" si="20"/>
        <v>4</v>
      </c>
      <c r="AC121">
        <f t="shared" si="20"/>
        <v>3</v>
      </c>
      <c r="AD121">
        <f t="shared" si="20"/>
        <v>4</v>
      </c>
      <c r="AE121">
        <f t="shared" si="20"/>
        <v>6</v>
      </c>
      <c r="AF121">
        <f t="shared" si="20"/>
        <v>3</v>
      </c>
      <c r="AG121">
        <f t="shared" si="20"/>
        <v>7</v>
      </c>
      <c r="AH121">
        <f t="shared" si="20"/>
        <v>7</v>
      </c>
      <c r="AI121">
        <f t="shared" si="20"/>
        <v>10</v>
      </c>
      <c r="AJ121">
        <f t="shared" si="20"/>
        <v>10</v>
      </c>
      <c r="AK121">
        <f t="shared" si="20"/>
        <v>17</v>
      </c>
      <c r="AL121">
        <f t="shared" si="20"/>
        <v>20</v>
      </c>
      <c r="AM121">
        <f t="shared" si="20"/>
        <v>21</v>
      </c>
      <c r="AN121">
        <f t="shared" si="20"/>
        <v>27</v>
      </c>
      <c r="AO121">
        <f t="shared" si="20"/>
        <v>33</v>
      </c>
      <c r="AP121">
        <f t="shared" si="20"/>
        <v>27</v>
      </c>
      <c r="AQ121">
        <f t="shared" si="20"/>
        <v>31</v>
      </c>
      <c r="AR121">
        <f t="shared" si="20"/>
        <v>53</v>
      </c>
      <c r="AS121">
        <f t="shared" si="20"/>
        <v>49</v>
      </c>
      <c r="AT121">
        <f t="shared" si="20"/>
        <v>64</v>
      </c>
      <c r="AU121">
        <f t="shared" si="20"/>
        <v>80</v>
      </c>
      <c r="AV121">
        <f t="shared" si="20"/>
        <v>88</v>
      </c>
      <c r="AW121">
        <f t="shared" si="20"/>
        <v>86</v>
      </c>
      <c r="AX121">
        <f t="shared" si="20"/>
        <v>87</v>
      </c>
      <c r="AY121">
        <f t="shared" si="20"/>
        <v>105</v>
      </c>
      <c r="AZ121">
        <f t="shared" si="20"/>
        <v>107</v>
      </c>
      <c r="BA121">
        <f t="shared" si="20"/>
        <v>137</v>
      </c>
      <c r="BB121">
        <f t="shared" si="20"/>
        <v>118</v>
      </c>
      <c r="BC121">
        <f t="shared" si="20"/>
        <v>142</v>
      </c>
      <c r="BD121">
        <f t="shared" si="20"/>
        <v>163</v>
      </c>
      <c r="BE121">
        <f t="shared" si="20"/>
        <v>169</v>
      </c>
      <c r="BF121">
        <f t="shared" si="20"/>
        <v>203</v>
      </c>
      <c r="BG121">
        <f t="shared" si="20"/>
        <v>202</v>
      </c>
      <c r="BH121">
        <f t="shared" si="20"/>
        <v>202</v>
      </c>
      <c r="BI121">
        <f t="shared" si="20"/>
        <v>226</v>
      </c>
      <c r="BJ121">
        <f t="shared" si="20"/>
        <v>274</v>
      </c>
      <c r="BK121">
        <f t="shared" si="20"/>
        <v>250</v>
      </c>
      <c r="BL121">
        <f t="shared" si="20"/>
        <v>267</v>
      </c>
      <c r="BM121">
        <f t="shared" si="20"/>
        <v>293</v>
      </c>
      <c r="BN121">
        <f t="shared" si="20"/>
        <v>354</v>
      </c>
      <c r="BO121">
        <f t="shared" si="20"/>
        <v>347</v>
      </c>
      <c r="BP121">
        <f t="shared" si="20"/>
        <v>358</v>
      </c>
      <c r="BQ121">
        <f t="shared" ref="BQ121:DG121" si="21">BQ104+BQ105</f>
        <v>358</v>
      </c>
      <c r="BR121">
        <f t="shared" si="21"/>
        <v>379</v>
      </c>
      <c r="BS121">
        <f t="shared" si="21"/>
        <v>402</v>
      </c>
      <c r="BT121">
        <f t="shared" si="21"/>
        <v>494</v>
      </c>
      <c r="BU121">
        <f t="shared" si="21"/>
        <v>484</v>
      </c>
      <c r="BV121">
        <f t="shared" si="21"/>
        <v>551</v>
      </c>
      <c r="BW121">
        <f t="shared" si="21"/>
        <v>629</v>
      </c>
      <c r="BX121">
        <f t="shared" si="21"/>
        <v>672</v>
      </c>
      <c r="BY121">
        <f t="shared" si="21"/>
        <v>641</v>
      </c>
      <c r="BZ121">
        <f t="shared" si="21"/>
        <v>681</v>
      </c>
      <c r="CA121">
        <f t="shared" si="21"/>
        <v>714</v>
      </c>
      <c r="CB121">
        <f t="shared" si="21"/>
        <v>758</v>
      </c>
      <c r="CC121">
        <f t="shared" si="21"/>
        <v>743</v>
      </c>
      <c r="CD121">
        <f t="shared" si="21"/>
        <v>774</v>
      </c>
      <c r="CE121">
        <f t="shared" si="21"/>
        <v>889</v>
      </c>
      <c r="CF121">
        <f t="shared" si="21"/>
        <v>922</v>
      </c>
      <c r="CG121">
        <f t="shared" si="21"/>
        <v>910</v>
      </c>
      <c r="CH121">
        <f t="shared" si="21"/>
        <v>860</v>
      </c>
      <c r="CI121">
        <f t="shared" si="21"/>
        <v>882</v>
      </c>
      <c r="CJ121">
        <f t="shared" si="21"/>
        <v>842</v>
      </c>
      <c r="CK121">
        <f t="shared" si="21"/>
        <v>740</v>
      </c>
      <c r="CL121">
        <f t="shared" si="21"/>
        <v>714</v>
      </c>
      <c r="CM121">
        <f t="shared" si="21"/>
        <v>670</v>
      </c>
      <c r="CN121">
        <f t="shared" si="21"/>
        <v>574</v>
      </c>
      <c r="CO121">
        <f t="shared" si="21"/>
        <v>460</v>
      </c>
      <c r="CP121">
        <f t="shared" si="21"/>
        <v>399</v>
      </c>
      <c r="CQ121">
        <f t="shared" si="21"/>
        <v>308</v>
      </c>
      <c r="CR121">
        <f t="shared" si="21"/>
        <v>174</v>
      </c>
      <c r="CS121">
        <f t="shared" si="21"/>
        <v>158</v>
      </c>
      <c r="CT121">
        <f t="shared" si="21"/>
        <v>127</v>
      </c>
      <c r="CU121">
        <f t="shared" si="21"/>
        <v>114</v>
      </c>
      <c r="CV121">
        <f t="shared" si="21"/>
        <v>100</v>
      </c>
      <c r="CW121">
        <f t="shared" si="21"/>
        <v>63</v>
      </c>
      <c r="CX121">
        <f t="shared" si="21"/>
        <v>41</v>
      </c>
      <c r="CY121">
        <f t="shared" si="21"/>
        <v>20</v>
      </c>
      <c r="CZ121">
        <f t="shared" si="21"/>
        <v>18</v>
      </c>
      <c r="DA121">
        <f t="shared" si="21"/>
        <v>14</v>
      </c>
      <c r="DB121">
        <f t="shared" si="21"/>
        <v>13</v>
      </c>
      <c r="DC121">
        <f t="shared" si="21"/>
        <v>4</v>
      </c>
      <c r="DD121">
        <f t="shared" si="21"/>
        <v>0</v>
      </c>
      <c r="DE121">
        <f t="shared" si="21"/>
        <v>0</v>
      </c>
      <c r="DF121">
        <f t="shared" si="21"/>
        <v>1</v>
      </c>
      <c r="DG121">
        <f t="shared" si="21"/>
        <v>22957</v>
      </c>
    </row>
    <row r="122" spans="1:111" x14ac:dyDescent="0.25">
      <c r="C122" t="s">
        <v>443</v>
      </c>
      <c r="D122">
        <f>D106+D107</f>
        <v>0</v>
      </c>
      <c r="E122">
        <f t="shared" ref="E122:BP122" si="22">E106+E107</f>
        <v>0</v>
      </c>
      <c r="F122">
        <f t="shared" si="22"/>
        <v>0</v>
      </c>
      <c r="G122">
        <f t="shared" si="22"/>
        <v>0</v>
      </c>
      <c r="H122">
        <f t="shared" si="22"/>
        <v>0</v>
      </c>
      <c r="I122">
        <f t="shared" si="22"/>
        <v>0</v>
      </c>
      <c r="J122">
        <f t="shared" si="22"/>
        <v>0</v>
      </c>
      <c r="K122">
        <f t="shared" si="22"/>
        <v>0</v>
      </c>
      <c r="L122">
        <f t="shared" si="22"/>
        <v>0</v>
      </c>
      <c r="M122">
        <f t="shared" si="22"/>
        <v>0</v>
      </c>
      <c r="N122">
        <f t="shared" si="22"/>
        <v>0</v>
      </c>
      <c r="O122">
        <f t="shared" si="22"/>
        <v>0</v>
      </c>
      <c r="P122">
        <f t="shared" si="22"/>
        <v>0</v>
      </c>
      <c r="Q122">
        <f t="shared" si="22"/>
        <v>0</v>
      </c>
      <c r="R122">
        <f t="shared" si="22"/>
        <v>0</v>
      </c>
      <c r="S122">
        <f t="shared" si="22"/>
        <v>0</v>
      </c>
      <c r="T122">
        <f t="shared" si="22"/>
        <v>0</v>
      </c>
      <c r="U122">
        <f t="shared" si="22"/>
        <v>0</v>
      </c>
      <c r="V122">
        <f t="shared" si="22"/>
        <v>4</v>
      </c>
      <c r="W122">
        <f t="shared" si="22"/>
        <v>4</v>
      </c>
      <c r="X122">
        <f t="shared" si="22"/>
        <v>1</v>
      </c>
      <c r="Y122">
        <f t="shared" si="22"/>
        <v>8</v>
      </c>
      <c r="Z122">
        <f t="shared" si="22"/>
        <v>12</v>
      </c>
      <c r="AA122">
        <f t="shared" si="22"/>
        <v>21</v>
      </c>
      <c r="AB122">
        <f t="shared" si="22"/>
        <v>33</v>
      </c>
      <c r="AC122">
        <f t="shared" si="22"/>
        <v>41</v>
      </c>
      <c r="AD122">
        <f t="shared" si="22"/>
        <v>42</v>
      </c>
      <c r="AE122">
        <f t="shared" si="22"/>
        <v>83</v>
      </c>
      <c r="AF122">
        <f t="shared" si="22"/>
        <v>109</v>
      </c>
      <c r="AG122">
        <f t="shared" si="22"/>
        <v>132</v>
      </c>
      <c r="AH122">
        <f t="shared" si="22"/>
        <v>156</v>
      </c>
      <c r="AI122">
        <f t="shared" si="22"/>
        <v>220</v>
      </c>
      <c r="AJ122">
        <f t="shared" si="22"/>
        <v>196</v>
      </c>
      <c r="AK122">
        <f t="shared" si="22"/>
        <v>249</v>
      </c>
      <c r="AL122">
        <f t="shared" si="22"/>
        <v>281</v>
      </c>
      <c r="AM122">
        <f t="shared" si="22"/>
        <v>300</v>
      </c>
      <c r="AN122">
        <f t="shared" si="22"/>
        <v>341</v>
      </c>
      <c r="AO122">
        <f t="shared" si="22"/>
        <v>357</v>
      </c>
      <c r="AP122">
        <f t="shared" si="22"/>
        <v>450</v>
      </c>
      <c r="AQ122">
        <f t="shared" si="22"/>
        <v>476</v>
      </c>
      <c r="AR122">
        <f t="shared" si="22"/>
        <v>516</v>
      </c>
      <c r="AS122">
        <f t="shared" si="22"/>
        <v>517</v>
      </c>
      <c r="AT122">
        <f t="shared" si="22"/>
        <v>551</v>
      </c>
      <c r="AU122">
        <f t="shared" si="22"/>
        <v>585</v>
      </c>
      <c r="AV122">
        <f t="shared" si="22"/>
        <v>647</v>
      </c>
      <c r="AW122">
        <f t="shared" si="22"/>
        <v>665</v>
      </c>
      <c r="AX122">
        <f t="shared" si="22"/>
        <v>656</v>
      </c>
      <c r="AY122">
        <f t="shared" si="22"/>
        <v>662</v>
      </c>
      <c r="AZ122">
        <f t="shared" si="22"/>
        <v>644</v>
      </c>
      <c r="BA122">
        <f t="shared" si="22"/>
        <v>630</v>
      </c>
      <c r="BB122">
        <f t="shared" si="22"/>
        <v>616</v>
      </c>
      <c r="BC122">
        <f t="shared" si="22"/>
        <v>568</v>
      </c>
      <c r="BD122">
        <f t="shared" si="22"/>
        <v>562</v>
      </c>
      <c r="BE122">
        <f t="shared" si="22"/>
        <v>585</v>
      </c>
      <c r="BF122">
        <f t="shared" si="22"/>
        <v>527</v>
      </c>
      <c r="BG122">
        <f t="shared" si="22"/>
        <v>490</v>
      </c>
      <c r="BH122">
        <f t="shared" si="22"/>
        <v>490</v>
      </c>
      <c r="BI122">
        <f t="shared" si="22"/>
        <v>442</v>
      </c>
      <c r="BJ122">
        <f t="shared" si="22"/>
        <v>405</v>
      </c>
      <c r="BK122">
        <f t="shared" si="22"/>
        <v>361</v>
      </c>
      <c r="BL122">
        <f t="shared" si="22"/>
        <v>362</v>
      </c>
      <c r="BM122">
        <f t="shared" si="22"/>
        <v>331</v>
      </c>
      <c r="BN122">
        <f t="shared" si="22"/>
        <v>295</v>
      </c>
      <c r="BO122">
        <f t="shared" si="22"/>
        <v>277</v>
      </c>
      <c r="BP122">
        <f t="shared" si="22"/>
        <v>283</v>
      </c>
      <c r="BQ122">
        <f t="shared" ref="BQ122:DG122" si="23">BQ106+BQ107</f>
        <v>246</v>
      </c>
      <c r="BR122">
        <f t="shared" si="23"/>
        <v>207</v>
      </c>
      <c r="BS122">
        <f t="shared" si="23"/>
        <v>229</v>
      </c>
      <c r="BT122">
        <f t="shared" si="23"/>
        <v>194</v>
      </c>
      <c r="BU122">
        <f t="shared" si="23"/>
        <v>157</v>
      </c>
      <c r="BV122">
        <f t="shared" si="23"/>
        <v>145</v>
      </c>
      <c r="BW122">
        <f t="shared" si="23"/>
        <v>162</v>
      </c>
      <c r="BX122">
        <f t="shared" si="23"/>
        <v>153</v>
      </c>
      <c r="BY122">
        <f t="shared" si="23"/>
        <v>132</v>
      </c>
      <c r="BZ122">
        <f t="shared" si="23"/>
        <v>99</v>
      </c>
      <c r="CA122">
        <f t="shared" si="23"/>
        <v>101</v>
      </c>
      <c r="CB122">
        <f t="shared" si="23"/>
        <v>73</v>
      </c>
      <c r="CC122">
        <f t="shared" si="23"/>
        <v>77</v>
      </c>
      <c r="CD122">
        <f t="shared" si="23"/>
        <v>57</v>
      </c>
      <c r="CE122">
        <f t="shared" si="23"/>
        <v>54</v>
      </c>
      <c r="CF122">
        <f t="shared" si="23"/>
        <v>60</v>
      </c>
      <c r="CG122">
        <f t="shared" si="23"/>
        <v>50</v>
      </c>
      <c r="CH122">
        <f t="shared" si="23"/>
        <v>43</v>
      </c>
      <c r="CI122">
        <f t="shared" si="23"/>
        <v>35</v>
      </c>
      <c r="CJ122">
        <f t="shared" si="23"/>
        <v>36</v>
      </c>
      <c r="CK122">
        <f t="shared" si="23"/>
        <v>25</v>
      </c>
      <c r="CL122">
        <f t="shared" si="23"/>
        <v>18</v>
      </c>
      <c r="CM122">
        <f t="shared" si="23"/>
        <v>21</v>
      </c>
      <c r="CN122">
        <f t="shared" si="23"/>
        <v>16</v>
      </c>
      <c r="CO122">
        <f t="shared" si="23"/>
        <v>12</v>
      </c>
      <c r="CP122">
        <f t="shared" si="23"/>
        <v>9</v>
      </c>
      <c r="CQ122">
        <f t="shared" si="23"/>
        <v>7</v>
      </c>
      <c r="CR122">
        <f t="shared" si="23"/>
        <v>2</v>
      </c>
      <c r="CS122">
        <f t="shared" si="23"/>
        <v>5</v>
      </c>
      <c r="CT122">
        <f t="shared" si="23"/>
        <v>3</v>
      </c>
      <c r="CU122">
        <f t="shared" si="23"/>
        <v>4</v>
      </c>
      <c r="CV122">
        <f t="shared" si="23"/>
        <v>0</v>
      </c>
      <c r="CW122">
        <f t="shared" si="23"/>
        <v>1</v>
      </c>
      <c r="CX122">
        <f t="shared" si="23"/>
        <v>1</v>
      </c>
      <c r="CY122">
        <f t="shared" si="23"/>
        <v>0</v>
      </c>
      <c r="CZ122">
        <f t="shared" si="23"/>
        <v>0</v>
      </c>
      <c r="DA122">
        <f t="shared" si="23"/>
        <v>1</v>
      </c>
      <c r="DB122">
        <f t="shared" si="23"/>
        <v>0</v>
      </c>
      <c r="DC122">
        <f t="shared" si="23"/>
        <v>0</v>
      </c>
      <c r="DD122">
        <f t="shared" si="23"/>
        <v>0</v>
      </c>
      <c r="DE122">
        <f t="shared" si="23"/>
        <v>0</v>
      </c>
      <c r="DF122">
        <f t="shared" si="23"/>
        <v>0</v>
      </c>
      <c r="DG122">
        <f t="shared" si="23"/>
        <v>18618</v>
      </c>
    </row>
    <row r="123" spans="1:111" s="12" customFormat="1" x14ac:dyDescent="0.25">
      <c r="D123" s="12">
        <f>SUM(D119:D122)</f>
        <v>2874</v>
      </c>
      <c r="E123" s="12">
        <f t="shared" ref="E123:BP123" si="24">SUM(E119:E122)</f>
        <v>2787</v>
      </c>
      <c r="F123" s="12">
        <f t="shared" si="24"/>
        <v>2822</v>
      </c>
      <c r="G123" s="12">
        <f t="shared" si="24"/>
        <v>2868</v>
      </c>
      <c r="H123" s="12">
        <f t="shared" si="24"/>
        <v>2858</v>
      </c>
      <c r="I123" s="12">
        <f t="shared" si="24"/>
        <v>2748</v>
      </c>
      <c r="J123" s="12">
        <f t="shared" si="24"/>
        <v>2795</v>
      </c>
      <c r="K123" s="12">
        <f t="shared" si="24"/>
        <v>2714</v>
      </c>
      <c r="L123" s="12">
        <f t="shared" si="24"/>
        <v>2779</v>
      </c>
      <c r="M123" s="12">
        <f t="shared" si="24"/>
        <v>2913</v>
      </c>
      <c r="N123" s="12">
        <f t="shared" si="24"/>
        <v>2992</v>
      </c>
      <c r="O123" s="12">
        <f t="shared" si="24"/>
        <v>2958</v>
      </c>
      <c r="P123" s="12">
        <f t="shared" si="24"/>
        <v>2923</v>
      </c>
      <c r="Q123" s="12">
        <f t="shared" si="24"/>
        <v>3026</v>
      </c>
      <c r="R123" s="12">
        <f t="shared" si="24"/>
        <v>3113</v>
      </c>
      <c r="S123" s="12">
        <f t="shared" si="24"/>
        <v>3046</v>
      </c>
      <c r="T123" s="12">
        <f t="shared" si="24"/>
        <v>3091</v>
      </c>
      <c r="U123" s="12">
        <f t="shared" si="24"/>
        <v>2959</v>
      </c>
      <c r="V123" s="12">
        <f t="shared" si="24"/>
        <v>2956</v>
      </c>
      <c r="W123" s="12">
        <f t="shared" si="24"/>
        <v>2872</v>
      </c>
      <c r="X123" s="12">
        <f t="shared" si="24"/>
        <v>2930</v>
      </c>
      <c r="Y123" s="12">
        <f t="shared" si="24"/>
        <v>2973</v>
      </c>
      <c r="Z123" s="12">
        <f t="shared" si="24"/>
        <v>3088</v>
      </c>
      <c r="AA123" s="12">
        <f t="shared" si="24"/>
        <v>2949</v>
      </c>
      <c r="AB123" s="12">
        <f t="shared" si="24"/>
        <v>3224</v>
      </c>
      <c r="AC123" s="12">
        <f t="shared" si="24"/>
        <v>3201</v>
      </c>
      <c r="AD123" s="12">
        <f t="shared" si="24"/>
        <v>3336</v>
      </c>
      <c r="AE123" s="12">
        <f t="shared" si="24"/>
        <v>3565</v>
      </c>
      <c r="AF123" s="12">
        <f t="shared" si="24"/>
        <v>3728</v>
      </c>
      <c r="AG123" s="12">
        <f t="shared" si="24"/>
        <v>3786</v>
      </c>
      <c r="AH123" s="12">
        <f t="shared" si="24"/>
        <v>3810</v>
      </c>
      <c r="AI123" s="12">
        <f t="shared" si="24"/>
        <v>3885</v>
      </c>
      <c r="AJ123" s="12">
        <f t="shared" si="24"/>
        <v>3909</v>
      </c>
      <c r="AK123" s="12">
        <f t="shared" si="24"/>
        <v>3844</v>
      </c>
      <c r="AL123" s="12">
        <f t="shared" si="24"/>
        <v>3809</v>
      </c>
      <c r="AM123" s="12">
        <f t="shared" si="24"/>
        <v>3917</v>
      </c>
      <c r="AN123" s="12">
        <f t="shared" si="24"/>
        <v>3867</v>
      </c>
      <c r="AO123" s="12">
        <f t="shared" si="24"/>
        <v>3769</v>
      </c>
      <c r="AP123" s="12">
        <f t="shared" si="24"/>
        <v>4050</v>
      </c>
      <c r="AQ123" s="12">
        <f t="shared" si="24"/>
        <v>4106</v>
      </c>
      <c r="AR123" s="12">
        <f t="shared" si="24"/>
        <v>4143</v>
      </c>
      <c r="AS123" s="12">
        <f t="shared" si="24"/>
        <v>4155</v>
      </c>
      <c r="AT123" s="12">
        <f t="shared" si="24"/>
        <v>4176</v>
      </c>
      <c r="AU123" s="12">
        <f t="shared" si="24"/>
        <v>4235</v>
      </c>
      <c r="AV123" s="12">
        <f t="shared" si="24"/>
        <v>4145</v>
      </c>
      <c r="AW123" s="12">
        <f t="shared" si="24"/>
        <v>4203</v>
      </c>
      <c r="AX123" s="12">
        <f t="shared" si="24"/>
        <v>4081</v>
      </c>
      <c r="AY123" s="12">
        <f t="shared" si="24"/>
        <v>4005</v>
      </c>
      <c r="AZ123" s="12">
        <f t="shared" si="24"/>
        <v>3958</v>
      </c>
      <c r="BA123" s="12">
        <f t="shared" si="24"/>
        <v>3904</v>
      </c>
      <c r="BB123" s="12">
        <f t="shared" si="24"/>
        <v>3748</v>
      </c>
      <c r="BC123" s="12">
        <f t="shared" si="24"/>
        <v>3608</v>
      </c>
      <c r="BD123" s="12">
        <f t="shared" si="24"/>
        <v>3497</v>
      </c>
      <c r="BE123" s="12">
        <f t="shared" si="24"/>
        <v>3453</v>
      </c>
      <c r="BF123" s="12">
        <f t="shared" si="24"/>
        <v>3423</v>
      </c>
      <c r="BG123" s="12">
        <f t="shared" si="24"/>
        <v>3216</v>
      </c>
      <c r="BH123" s="12">
        <f t="shared" si="24"/>
        <v>3109</v>
      </c>
      <c r="BI123" s="12">
        <f t="shared" si="24"/>
        <v>3056</v>
      </c>
      <c r="BJ123" s="12">
        <f t="shared" si="24"/>
        <v>2922</v>
      </c>
      <c r="BK123" s="12">
        <f t="shared" si="24"/>
        <v>2611</v>
      </c>
      <c r="BL123" s="12">
        <f t="shared" si="24"/>
        <v>2748</v>
      </c>
      <c r="BM123" s="12">
        <f t="shared" si="24"/>
        <v>2624</v>
      </c>
      <c r="BN123" s="12">
        <f t="shared" si="24"/>
        <v>2593</v>
      </c>
      <c r="BO123" s="12">
        <f t="shared" si="24"/>
        <v>2468</v>
      </c>
      <c r="BP123" s="12">
        <f t="shared" si="24"/>
        <v>2357</v>
      </c>
      <c r="BQ123" s="12">
        <f t="shared" ref="BQ123:DG123" si="25">SUM(BQ119:BQ122)</f>
        <v>2023</v>
      </c>
      <c r="BR123" s="12">
        <f t="shared" si="25"/>
        <v>2044</v>
      </c>
      <c r="BS123" s="12">
        <f t="shared" si="25"/>
        <v>2072</v>
      </c>
      <c r="BT123" s="12">
        <f t="shared" si="25"/>
        <v>2055</v>
      </c>
      <c r="BU123" s="12">
        <f t="shared" si="25"/>
        <v>1904</v>
      </c>
      <c r="BV123" s="12">
        <f t="shared" si="25"/>
        <v>1965</v>
      </c>
      <c r="BW123" s="12">
        <f t="shared" si="25"/>
        <v>2040</v>
      </c>
      <c r="BX123" s="12">
        <f t="shared" si="25"/>
        <v>1985</v>
      </c>
      <c r="BY123" s="12">
        <f t="shared" si="25"/>
        <v>1798</v>
      </c>
      <c r="BZ123" s="12">
        <f t="shared" si="25"/>
        <v>1747</v>
      </c>
      <c r="CA123" s="12">
        <f t="shared" si="25"/>
        <v>1722</v>
      </c>
      <c r="CB123" s="12">
        <f t="shared" si="25"/>
        <v>1696</v>
      </c>
      <c r="CC123" s="12">
        <f t="shared" si="25"/>
        <v>1642</v>
      </c>
      <c r="CD123" s="12">
        <f t="shared" si="25"/>
        <v>1586</v>
      </c>
      <c r="CE123" s="12">
        <f t="shared" si="25"/>
        <v>1645</v>
      </c>
      <c r="CF123" s="12">
        <f t="shared" si="25"/>
        <v>1642</v>
      </c>
      <c r="CG123" s="12">
        <f t="shared" si="25"/>
        <v>1519</v>
      </c>
      <c r="CH123" s="12">
        <f t="shared" si="25"/>
        <v>1362</v>
      </c>
      <c r="CI123" s="12">
        <f t="shared" si="25"/>
        <v>1312</v>
      </c>
      <c r="CJ123" s="12">
        <f t="shared" si="25"/>
        <v>1189</v>
      </c>
      <c r="CK123" s="12">
        <f t="shared" si="25"/>
        <v>1032</v>
      </c>
      <c r="CL123" s="12">
        <f t="shared" si="25"/>
        <v>941</v>
      </c>
      <c r="CM123" s="12">
        <f t="shared" si="25"/>
        <v>840</v>
      </c>
      <c r="CN123" s="12">
        <f t="shared" si="25"/>
        <v>724</v>
      </c>
      <c r="CO123" s="12">
        <f t="shared" si="25"/>
        <v>565</v>
      </c>
      <c r="CP123" s="12">
        <f t="shared" si="25"/>
        <v>484</v>
      </c>
      <c r="CQ123" s="12">
        <f t="shared" si="25"/>
        <v>369</v>
      </c>
      <c r="CR123" s="12">
        <f t="shared" si="25"/>
        <v>205</v>
      </c>
      <c r="CS123" s="12">
        <f t="shared" si="25"/>
        <v>192</v>
      </c>
      <c r="CT123" s="12">
        <f t="shared" si="25"/>
        <v>150</v>
      </c>
      <c r="CU123" s="12">
        <f t="shared" si="25"/>
        <v>132</v>
      </c>
      <c r="CV123" s="12">
        <f t="shared" si="25"/>
        <v>115</v>
      </c>
      <c r="CW123" s="12">
        <f t="shared" si="25"/>
        <v>71</v>
      </c>
      <c r="CX123" s="12">
        <f t="shared" si="25"/>
        <v>50</v>
      </c>
      <c r="CY123" s="12">
        <f t="shared" si="25"/>
        <v>23</v>
      </c>
      <c r="CZ123" s="12">
        <f t="shared" si="25"/>
        <v>19</v>
      </c>
      <c r="DA123" s="12">
        <f t="shared" si="25"/>
        <v>15</v>
      </c>
      <c r="DB123" s="12">
        <f t="shared" si="25"/>
        <v>13</v>
      </c>
      <c r="DC123" s="12">
        <f t="shared" si="25"/>
        <v>4</v>
      </c>
      <c r="DD123" s="12">
        <f t="shared" si="25"/>
        <v>1</v>
      </c>
      <c r="DE123" s="12">
        <f t="shared" si="25"/>
        <v>0</v>
      </c>
      <c r="DF123" s="12">
        <f t="shared" si="25"/>
        <v>1</v>
      </c>
      <c r="DG123" s="12">
        <f t="shared" si="25"/>
        <v>257172</v>
      </c>
    </row>
    <row r="124" spans="1:111" x14ac:dyDescent="0.25">
      <c r="A124" t="s">
        <v>345</v>
      </c>
      <c r="D124">
        <v>0</v>
      </c>
      <c r="E124">
        <v>1</v>
      </c>
      <c r="F124">
        <v>2</v>
      </c>
      <c r="G124">
        <v>3</v>
      </c>
      <c r="H124">
        <v>4</v>
      </c>
      <c r="I124">
        <v>5</v>
      </c>
      <c r="J124">
        <v>6</v>
      </c>
      <c r="K124">
        <v>7</v>
      </c>
      <c r="L124">
        <v>8</v>
      </c>
      <c r="M124">
        <v>9</v>
      </c>
      <c r="N124">
        <v>10</v>
      </c>
      <c r="O124">
        <v>11</v>
      </c>
      <c r="P124">
        <v>12</v>
      </c>
      <c r="Q124">
        <v>13</v>
      </c>
      <c r="R124">
        <v>14</v>
      </c>
      <c r="S124">
        <v>15</v>
      </c>
      <c r="T124">
        <v>16</v>
      </c>
      <c r="U124">
        <v>17</v>
      </c>
      <c r="V124">
        <v>18</v>
      </c>
      <c r="W124">
        <v>19</v>
      </c>
      <c r="X124">
        <v>20</v>
      </c>
      <c r="Y124">
        <v>21</v>
      </c>
      <c r="Z124">
        <v>22</v>
      </c>
      <c r="AA124">
        <v>23</v>
      </c>
      <c r="AB124">
        <v>24</v>
      </c>
      <c r="AC124">
        <v>25</v>
      </c>
      <c r="AD124">
        <v>26</v>
      </c>
      <c r="AE124">
        <v>27</v>
      </c>
      <c r="AF124">
        <v>28</v>
      </c>
      <c r="AG124">
        <v>29</v>
      </c>
      <c r="AH124">
        <v>30</v>
      </c>
      <c r="AI124">
        <v>31</v>
      </c>
      <c r="AJ124">
        <v>32</v>
      </c>
      <c r="AK124">
        <v>33</v>
      </c>
      <c r="AL124">
        <v>34</v>
      </c>
      <c r="AM124">
        <v>35</v>
      </c>
      <c r="AN124">
        <v>36</v>
      </c>
      <c r="AO124">
        <v>37</v>
      </c>
      <c r="AP124">
        <v>38</v>
      </c>
      <c r="AQ124">
        <v>39</v>
      </c>
      <c r="AR124">
        <v>40</v>
      </c>
      <c r="AS124">
        <v>41</v>
      </c>
      <c r="AT124">
        <v>42</v>
      </c>
      <c r="AU124">
        <v>43</v>
      </c>
      <c r="AV124">
        <v>44</v>
      </c>
      <c r="AW124">
        <v>45</v>
      </c>
      <c r="AX124">
        <v>46</v>
      </c>
      <c r="AY124">
        <v>47</v>
      </c>
      <c r="AZ124">
        <v>48</v>
      </c>
      <c r="BA124">
        <v>49</v>
      </c>
      <c r="BB124">
        <v>50</v>
      </c>
      <c r="BC124">
        <v>51</v>
      </c>
      <c r="BD124">
        <v>52</v>
      </c>
      <c r="BE124">
        <v>53</v>
      </c>
      <c r="BF124">
        <v>54</v>
      </c>
      <c r="BG124">
        <v>55</v>
      </c>
      <c r="BH124">
        <v>56</v>
      </c>
      <c r="BI124">
        <v>57</v>
      </c>
      <c r="BJ124">
        <v>58</v>
      </c>
      <c r="BK124">
        <v>59</v>
      </c>
      <c r="BL124">
        <v>60</v>
      </c>
      <c r="BM124">
        <v>61</v>
      </c>
      <c r="BN124">
        <v>62</v>
      </c>
      <c r="BO124">
        <v>63</v>
      </c>
      <c r="BP124">
        <v>64</v>
      </c>
      <c r="BQ124">
        <v>65</v>
      </c>
      <c r="BR124">
        <v>66</v>
      </c>
      <c r="BS124">
        <v>67</v>
      </c>
      <c r="BT124">
        <v>68</v>
      </c>
      <c r="BU124">
        <v>69</v>
      </c>
      <c r="BV124">
        <v>70</v>
      </c>
      <c r="BW124">
        <v>71</v>
      </c>
      <c r="BX124">
        <v>72</v>
      </c>
      <c r="BY124">
        <v>73</v>
      </c>
      <c r="BZ124">
        <v>74</v>
      </c>
      <c r="CA124">
        <v>75</v>
      </c>
      <c r="CB124">
        <v>76</v>
      </c>
      <c r="CC124">
        <v>77</v>
      </c>
      <c r="CD124">
        <v>78</v>
      </c>
      <c r="CE124">
        <v>79</v>
      </c>
      <c r="CF124">
        <v>80</v>
      </c>
      <c r="CG124">
        <v>81</v>
      </c>
      <c r="CH124">
        <v>82</v>
      </c>
      <c r="CI124">
        <v>83</v>
      </c>
      <c r="CJ124">
        <v>84</v>
      </c>
      <c r="CK124">
        <v>85</v>
      </c>
      <c r="CL124">
        <v>86</v>
      </c>
      <c r="CM124">
        <v>87</v>
      </c>
      <c r="CN124">
        <v>88</v>
      </c>
      <c r="CO124">
        <v>89</v>
      </c>
      <c r="CP124">
        <v>90</v>
      </c>
      <c r="CQ124">
        <v>91</v>
      </c>
      <c r="CR124">
        <v>92</v>
      </c>
      <c r="CS124">
        <v>93</v>
      </c>
      <c r="CT124">
        <v>94</v>
      </c>
      <c r="CU124">
        <v>95</v>
      </c>
      <c r="CV124">
        <v>96</v>
      </c>
      <c r="CW124">
        <v>97</v>
      </c>
      <c r="CX124">
        <v>98</v>
      </c>
      <c r="CY124">
        <v>99</v>
      </c>
      <c r="CZ124">
        <v>100</v>
      </c>
      <c r="DA124">
        <v>101</v>
      </c>
      <c r="DB124">
        <v>102</v>
      </c>
      <c r="DC124">
        <v>103</v>
      </c>
      <c r="DD124">
        <v>104</v>
      </c>
      <c r="DE124">
        <v>105</v>
      </c>
      <c r="DF124">
        <v>107</v>
      </c>
      <c r="DG124" t="s">
        <v>17</v>
      </c>
    </row>
    <row r="125" spans="1:111" x14ac:dyDescent="0.25">
      <c r="A125" t="s">
        <v>427</v>
      </c>
      <c r="B125" t="s">
        <v>163</v>
      </c>
      <c r="C125" t="s">
        <v>164</v>
      </c>
      <c r="D125" s="27">
        <f>D114/D$118</f>
        <v>1</v>
      </c>
      <c r="E125" s="27">
        <f t="shared" ref="E125:BP128" si="26">E114/E$118</f>
        <v>1</v>
      </c>
      <c r="F125" s="27">
        <f t="shared" si="26"/>
        <v>1</v>
      </c>
      <c r="G125" s="27">
        <f t="shared" si="26"/>
        <v>1</v>
      </c>
      <c r="H125" s="27">
        <f t="shared" si="26"/>
        <v>1</v>
      </c>
      <c r="I125" s="27">
        <f t="shared" si="26"/>
        <v>1</v>
      </c>
      <c r="J125" s="27">
        <f t="shared" si="26"/>
        <v>1</v>
      </c>
      <c r="K125" s="27">
        <f t="shared" si="26"/>
        <v>1</v>
      </c>
      <c r="L125" s="27">
        <f t="shared" si="26"/>
        <v>1</v>
      </c>
      <c r="M125" s="27">
        <f t="shared" si="26"/>
        <v>1</v>
      </c>
      <c r="N125" s="27">
        <f t="shared" si="26"/>
        <v>1</v>
      </c>
      <c r="O125" s="27">
        <f t="shared" si="26"/>
        <v>1</v>
      </c>
      <c r="P125" s="27">
        <f t="shared" si="26"/>
        <v>1</v>
      </c>
      <c r="Q125" s="27">
        <f t="shared" si="26"/>
        <v>1</v>
      </c>
      <c r="R125" s="27">
        <f t="shared" si="26"/>
        <v>1</v>
      </c>
      <c r="S125" s="27">
        <f t="shared" si="26"/>
        <v>1</v>
      </c>
      <c r="T125" s="27">
        <f t="shared" si="26"/>
        <v>1</v>
      </c>
      <c r="U125" s="27">
        <f t="shared" si="26"/>
        <v>1</v>
      </c>
      <c r="V125" s="27">
        <f t="shared" si="26"/>
        <v>0.99579560155239333</v>
      </c>
      <c r="W125" s="27">
        <f t="shared" si="26"/>
        <v>0.99337748344370858</v>
      </c>
      <c r="X125" s="27">
        <f t="shared" si="26"/>
        <v>0.99264705882352944</v>
      </c>
      <c r="Y125" s="27">
        <f t="shared" si="26"/>
        <v>0.98180657516757097</v>
      </c>
      <c r="Z125" s="27">
        <f t="shared" si="26"/>
        <v>0.95830639948287011</v>
      </c>
      <c r="AA125" s="27">
        <f t="shared" si="26"/>
        <v>0.94017358958462494</v>
      </c>
      <c r="AB125" s="27">
        <f t="shared" si="26"/>
        <v>0.90220344099003924</v>
      </c>
      <c r="AC125" s="27">
        <f t="shared" si="26"/>
        <v>0.87946292340555388</v>
      </c>
      <c r="AD125" s="27">
        <f t="shared" si="26"/>
        <v>0.83072009291521487</v>
      </c>
      <c r="AE125" s="27">
        <f t="shared" si="26"/>
        <v>0.78793998845931912</v>
      </c>
      <c r="AF125" s="27">
        <f t="shared" si="26"/>
        <v>0.71506699480448455</v>
      </c>
      <c r="AG125" s="27">
        <f t="shared" si="26"/>
        <v>0.68074993398468442</v>
      </c>
      <c r="AH125" s="27">
        <f t="shared" si="26"/>
        <v>0.60952126236961757</v>
      </c>
      <c r="AI125" s="27">
        <f t="shared" si="26"/>
        <v>0.55447680690399137</v>
      </c>
      <c r="AJ125" s="27">
        <f t="shared" si="26"/>
        <v>0.50881347013943701</v>
      </c>
      <c r="AK125" s="27">
        <f t="shared" si="26"/>
        <v>0.45031545741324919</v>
      </c>
      <c r="AL125" s="27">
        <f t="shared" si="26"/>
        <v>0.39989693377995361</v>
      </c>
      <c r="AM125" s="27">
        <f t="shared" si="26"/>
        <v>0.38206577595066804</v>
      </c>
      <c r="AN125" s="27">
        <f t="shared" si="26"/>
        <v>0.34561357010336602</v>
      </c>
      <c r="AO125" s="27">
        <f t="shared" si="26"/>
        <v>0.31628739452825366</v>
      </c>
      <c r="AP125" s="27">
        <f t="shared" si="26"/>
        <v>0.30700668482297599</v>
      </c>
      <c r="AQ125" s="27">
        <f t="shared" si="26"/>
        <v>0.26484448633364749</v>
      </c>
      <c r="AR125" s="27">
        <f t="shared" si="26"/>
        <v>0.27114126484128909</v>
      </c>
      <c r="AS125" s="27">
        <f t="shared" si="26"/>
        <v>0.23720930232558141</v>
      </c>
      <c r="AT125" s="27">
        <f t="shared" si="26"/>
        <v>0.22423686022492539</v>
      </c>
      <c r="AU125" s="27">
        <f t="shared" si="26"/>
        <v>0.20985108820160367</v>
      </c>
      <c r="AV125" s="27">
        <f t="shared" si="26"/>
        <v>0.20610687022900764</v>
      </c>
      <c r="AW125" s="27">
        <f t="shared" si="26"/>
        <v>0.18711248892825511</v>
      </c>
      <c r="AX125" s="27">
        <f t="shared" si="26"/>
        <v>0.1742121615623613</v>
      </c>
      <c r="AY125" s="27">
        <f t="shared" si="26"/>
        <v>0.16247714808043875</v>
      </c>
      <c r="AZ125" s="27">
        <f t="shared" si="26"/>
        <v>0.14806763285024155</v>
      </c>
      <c r="BA125" s="27">
        <f t="shared" si="26"/>
        <v>0.14357429718875503</v>
      </c>
      <c r="BB125" s="27">
        <f t="shared" si="26"/>
        <v>0.1422996878251821</v>
      </c>
      <c r="BC125" s="27">
        <f t="shared" si="26"/>
        <v>0.13145896656534956</v>
      </c>
      <c r="BD125" s="27">
        <f t="shared" si="26"/>
        <v>0.12023460410557185</v>
      </c>
      <c r="BE125" s="27">
        <f t="shared" si="26"/>
        <v>0.11514494716878895</v>
      </c>
      <c r="BF125" s="27">
        <f t="shared" si="26"/>
        <v>0.11013730645632486</v>
      </c>
      <c r="BG125" s="27">
        <f t="shared" si="26"/>
        <v>0.10591514400743264</v>
      </c>
      <c r="BH125" s="27">
        <f t="shared" si="26"/>
        <v>9.8502994011976042E-2</v>
      </c>
      <c r="BI125" s="27">
        <f t="shared" si="26"/>
        <v>0.10175438596491228</v>
      </c>
      <c r="BJ125" s="27">
        <f t="shared" si="26"/>
        <v>8.5433715220949266E-2</v>
      </c>
      <c r="BK125" s="27">
        <f t="shared" si="26"/>
        <v>8.8235294117647065E-2</v>
      </c>
      <c r="BL125" s="27">
        <f t="shared" si="26"/>
        <v>8.4354722422494588E-2</v>
      </c>
      <c r="BM125" s="27">
        <f t="shared" si="26"/>
        <v>8.0257972053027593E-2</v>
      </c>
      <c r="BN125" s="27">
        <f t="shared" si="26"/>
        <v>7.5085324232081918E-2</v>
      </c>
      <c r="BO125" s="27">
        <f t="shared" si="26"/>
        <v>7.8885400313971746E-2</v>
      </c>
      <c r="BP125" s="27">
        <f t="shared" si="26"/>
        <v>7.166666666666667E-2</v>
      </c>
      <c r="BQ125" s="27">
        <f t="shared" ref="BQ125:DG128" si="27">BQ114/BQ$118</f>
        <v>6.56687590535973E-2</v>
      </c>
      <c r="BR125" s="27">
        <f t="shared" si="27"/>
        <v>6.6298342541436461E-2</v>
      </c>
      <c r="BS125" s="27">
        <f t="shared" si="27"/>
        <v>6.9801980198019808E-2</v>
      </c>
      <c r="BT125" s="27">
        <f t="shared" si="27"/>
        <v>6.5240083507306895E-2</v>
      </c>
      <c r="BU125" s="27">
        <f t="shared" si="27"/>
        <v>6.7717454757734968E-2</v>
      </c>
      <c r="BV125" s="27">
        <f t="shared" si="27"/>
        <v>7.0175438596491224E-2</v>
      </c>
      <c r="BW125" s="27">
        <f t="shared" si="27"/>
        <v>6.6666666666666666E-2</v>
      </c>
      <c r="BX125" s="27">
        <f t="shared" si="27"/>
        <v>6.6666666666666666E-2</v>
      </c>
      <c r="BY125" s="27">
        <f t="shared" si="27"/>
        <v>6.5822784810126586E-2</v>
      </c>
      <c r="BZ125" s="27">
        <f t="shared" si="27"/>
        <v>6.3186813186813184E-2</v>
      </c>
      <c r="CA125" s="27">
        <f t="shared" si="27"/>
        <v>7.3964497041420121E-2</v>
      </c>
      <c r="CB125" s="27">
        <f t="shared" si="27"/>
        <v>5.8167330677290838E-2</v>
      </c>
      <c r="CC125" s="27">
        <f t="shared" si="27"/>
        <v>5.2173913043478258E-2</v>
      </c>
      <c r="CD125" s="27">
        <f t="shared" si="27"/>
        <v>5.352591333899745E-2</v>
      </c>
      <c r="CE125" s="27">
        <f t="shared" si="27"/>
        <v>5.2013422818791948E-2</v>
      </c>
      <c r="CF125" s="27">
        <f t="shared" si="27"/>
        <v>4.8500881834215165E-2</v>
      </c>
      <c r="CG125" s="27">
        <f t="shared" si="27"/>
        <v>4.476190476190476E-2</v>
      </c>
      <c r="CH125" s="27">
        <f t="shared" si="27"/>
        <v>4.6336206896551727E-2</v>
      </c>
      <c r="CI125" s="27">
        <f t="shared" si="27"/>
        <v>4.7193877551020405E-2</v>
      </c>
      <c r="CJ125" s="27">
        <f t="shared" si="27"/>
        <v>4.8275862068965517E-2</v>
      </c>
      <c r="CK125" s="27">
        <f t="shared" si="27"/>
        <v>4.5454545454545456E-2</v>
      </c>
      <c r="CL125" s="27">
        <f t="shared" si="27"/>
        <v>4.5112781954887216E-2</v>
      </c>
      <c r="CM125" s="27">
        <f t="shared" si="27"/>
        <v>3.0821917808219176E-2</v>
      </c>
      <c r="CN125" s="27">
        <f t="shared" si="27"/>
        <v>5.8091286307053944E-2</v>
      </c>
      <c r="CO125" s="27">
        <f t="shared" si="27"/>
        <v>5.4621848739495799E-2</v>
      </c>
      <c r="CP125" s="27">
        <f t="shared" si="27"/>
        <v>6.5573770491803282E-2</v>
      </c>
      <c r="CQ125" s="27">
        <f t="shared" si="27"/>
        <v>5.4545454545454543E-2</v>
      </c>
      <c r="CR125" s="27">
        <f t="shared" si="27"/>
        <v>3.0303030303030304E-2</v>
      </c>
      <c r="CS125" s="27">
        <f t="shared" si="27"/>
        <v>0</v>
      </c>
      <c r="CT125" s="27">
        <f t="shared" si="27"/>
        <v>6.0606060606060608E-2</v>
      </c>
      <c r="CU125" s="27">
        <f t="shared" si="27"/>
        <v>0</v>
      </c>
      <c r="CV125" s="27">
        <f t="shared" si="27"/>
        <v>8.6956521739130432E-2</v>
      </c>
      <c r="CW125" s="27">
        <f t="shared" si="27"/>
        <v>0</v>
      </c>
      <c r="CX125" s="27">
        <f t="shared" si="27"/>
        <v>0</v>
      </c>
      <c r="CY125" s="27">
        <f t="shared" si="27"/>
        <v>0</v>
      </c>
      <c r="CZ125" s="27">
        <f t="shared" si="27"/>
        <v>0.16666666666666666</v>
      </c>
      <c r="DA125" s="27">
        <f t="shared" si="27"/>
        <v>1</v>
      </c>
      <c r="DB125" s="27">
        <f t="shared" si="27"/>
        <v>0</v>
      </c>
      <c r="DC125" s="27">
        <f t="shared" si="27"/>
        <v>1</v>
      </c>
      <c r="DD125" s="27" t="e">
        <f t="shared" si="27"/>
        <v>#DIV/0!</v>
      </c>
      <c r="DE125" s="27">
        <f t="shared" si="27"/>
        <v>0</v>
      </c>
      <c r="DF125" s="27">
        <f t="shared" si="27"/>
        <v>0</v>
      </c>
      <c r="DG125" s="27">
        <f t="shared" si="27"/>
        <v>0.47553597858048607</v>
      </c>
    </row>
    <row r="126" spans="1:111" x14ac:dyDescent="0.25">
      <c r="C126" t="s">
        <v>442</v>
      </c>
      <c r="D126" s="27">
        <f t="shared" ref="D126:S128" si="28">D115/D$118</f>
        <v>0</v>
      </c>
      <c r="E126" s="27">
        <f t="shared" si="28"/>
        <v>0</v>
      </c>
      <c r="F126" s="27">
        <f t="shared" si="28"/>
        <v>0</v>
      </c>
      <c r="G126" s="27">
        <f t="shared" si="28"/>
        <v>0</v>
      </c>
      <c r="H126" s="27">
        <f t="shared" si="28"/>
        <v>0</v>
      </c>
      <c r="I126" s="27">
        <f t="shared" si="28"/>
        <v>0</v>
      </c>
      <c r="J126" s="27">
        <f t="shared" si="28"/>
        <v>0</v>
      </c>
      <c r="K126" s="27">
        <f t="shared" si="28"/>
        <v>0</v>
      </c>
      <c r="L126" s="27">
        <f t="shared" si="28"/>
        <v>0</v>
      </c>
      <c r="M126" s="27">
        <f t="shared" si="28"/>
        <v>0</v>
      </c>
      <c r="N126" s="27">
        <f t="shared" si="28"/>
        <v>0</v>
      </c>
      <c r="O126" s="27">
        <f t="shared" si="28"/>
        <v>0</v>
      </c>
      <c r="P126" s="27">
        <f t="shared" si="28"/>
        <v>0</v>
      </c>
      <c r="Q126" s="27">
        <f t="shared" si="28"/>
        <v>0</v>
      </c>
      <c r="R126" s="27">
        <f t="shared" si="28"/>
        <v>0</v>
      </c>
      <c r="S126" s="27">
        <f t="shared" si="28"/>
        <v>0</v>
      </c>
      <c r="T126" s="27">
        <f t="shared" si="26"/>
        <v>0</v>
      </c>
      <c r="U126" s="27">
        <f t="shared" si="26"/>
        <v>0</v>
      </c>
      <c r="V126" s="27">
        <f t="shared" si="26"/>
        <v>3.8809831824062097E-3</v>
      </c>
      <c r="W126" s="27">
        <f t="shared" si="26"/>
        <v>5.6291390728476819E-3</v>
      </c>
      <c r="X126" s="27">
        <f t="shared" si="26"/>
        <v>6.4338235294117644E-3</v>
      </c>
      <c r="Y126" s="27">
        <f t="shared" si="26"/>
        <v>1.7235876157037984E-2</v>
      </c>
      <c r="Z126" s="27">
        <f t="shared" si="26"/>
        <v>4.0077569489334199E-2</v>
      </c>
      <c r="AA126" s="27">
        <f t="shared" si="26"/>
        <v>5.7346559206447614E-2</v>
      </c>
      <c r="AB126" s="27">
        <f t="shared" si="26"/>
        <v>9.5079987926350737E-2</v>
      </c>
      <c r="AC126" s="27">
        <f t="shared" si="26"/>
        <v>0.11290814769606347</v>
      </c>
      <c r="AD126" s="27">
        <f t="shared" si="26"/>
        <v>0.15795586527293845</v>
      </c>
      <c r="AE126" s="27">
        <f t="shared" si="26"/>
        <v>0.20369301788805538</v>
      </c>
      <c r="AF126" s="27">
        <f t="shared" si="26"/>
        <v>0.27153404429860539</v>
      </c>
      <c r="AG126" s="27">
        <f t="shared" si="26"/>
        <v>0.29970953261156591</v>
      </c>
      <c r="AH126" s="27">
        <f t="shared" si="26"/>
        <v>0.36935009360791654</v>
      </c>
      <c r="AI126" s="27">
        <f t="shared" si="26"/>
        <v>0.41747572815533979</v>
      </c>
      <c r="AJ126" s="27">
        <f t="shared" si="26"/>
        <v>0.4614575111812681</v>
      </c>
      <c r="AK126" s="27">
        <f t="shared" si="26"/>
        <v>0.50841219768664558</v>
      </c>
      <c r="AL126" s="27">
        <f t="shared" si="26"/>
        <v>0.55398093274929139</v>
      </c>
      <c r="AM126" s="27">
        <f t="shared" si="26"/>
        <v>0.56089414182939368</v>
      </c>
      <c r="AN126" s="27">
        <f t="shared" si="26"/>
        <v>0.59157169361250994</v>
      </c>
      <c r="AO126" s="27">
        <f t="shared" si="26"/>
        <v>0.60623881360265919</v>
      </c>
      <c r="AP126" s="27">
        <f t="shared" si="26"/>
        <v>0.61624164397128001</v>
      </c>
      <c r="AQ126" s="27">
        <f t="shared" si="26"/>
        <v>0.6444392082940622</v>
      </c>
      <c r="AR126" s="27">
        <f t="shared" si="26"/>
        <v>0.63872062030530652</v>
      </c>
      <c r="AS126" s="27">
        <f t="shared" si="26"/>
        <v>0.6597674418604651</v>
      </c>
      <c r="AT126" s="27">
        <f t="shared" si="26"/>
        <v>0.67110397062198757</v>
      </c>
      <c r="AU126" s="27">
        <f t="shared" si="26"/>
        <v>0.6861397479954181</v>
      </c>
      <c r="AV126" s="27">
        <f t="shared" si="26"/>
        <v>0.67916479568926802</v>
      </c>
      <c r="AW126" s="27">
        <f t="shared" si="26"/>
        <v>0.69508414526129314</v>
      </c>
      <c r="AX126" s="27">
        <f t="shared" si="26"/>
        <v>0.69795827785175324</v>
      </c>
      <c r="AY126" s="27">
        <f t="shared" si="26"/>
        <v>0.69904021937842775</v>
      </c>
      <c r="AZ126" s="27">
        <f t="shared" si="26"/>
        <v>0.71400966183574877</v>
      </c>
      <c r="BA126" s="27">
        <f t="shared" si="26"/>
        <v>0.71034136546184734</v>
      </c>
      <c r="BB126" s="27">
        <f t="shared" si="26"/>
        <v>0.70993756503642036</v>
      </c>
      <c r="BC126" s="27">
        <f t="shared" si="26"/>
        <v>0.7228976697061803</v>
      </c>
      <c r="BD126" s="27">
        <f t="shared" si="26"/>
        <v>0.72647294054918687</v>
      </c>
      <c r="BE126" s="27">
        <f t="shared" si="26"/>
        <v>0.72825792468165806</v>
      </c>
      <c r="BF126" s="27">
        <f t="shared" si="26"/>
        <v>0.7277242185217645</v>
      </c>
      <c r="BG126" s="27">
        <f t="shared" si="26"/>
        <v>0.74047692784143693</v>
      </c>
      <c r="BH126" s="27">
        <f t="shared" si="26"/>
        <v>0.74910179640718566</v>
      </c>
      <c r="BI126" s="27">
        <f t="shared" si="26"/>
        <v>0.743859649122807</v>
      </c>
      <c r="BJ126" s="27">
        <f t="shared" si="26"/>
        <v>0.78134206219312607</v>
      </c>
      <c r="BK126" s="27">
        <f t="shared" si="26"/>
        <v>0.7668320340184267</v>
      </c>
      <c r="BL126" s="27">
        <f t="shared" si="26"/>
        <v>0.77433309300648878</v>
      </c>
      <c r="BM126" s="27">
        <f t="shared" si="26"/>
        <v>0.7778573987817986</v>
      </c>
      <c r="BN126" s="27">
        <f t="shared" si="26"/>
        <v>0.77967387182404246</v>
      </c>
      <c r="BO126" s="27">
        <f t="shared" si="26"/>
        <v>0.7810047095761381</v>
      </c>
      <c r="BP126" s="27">
        <f t="shared" si="26"/>
        <v>0.79500000000000004</v>
      </c>
      <c r="BQ126" s="27">
        <f t="shared" si="27"/>
        <v>0.79285369386769677</v>
      </c>
      <c r="BR126" s="27">
        <f t="shared" si="27"/>
        <v>0.78151682571572079</v>
      </c>
      <c r="BS126" s="27">
        <f t="shared" si="27"/>
        <v>0.77574257425742577</v>
      </c>
      <c r="BT126" s="27">
        <f t="shared" si="27"/>
        <v>0.79853862212943627</v>
      </c>
      <c r="BU126" s="27">
        <f t="shared" si="27"/>
        <v>0.77816695855224749</v>
      </c>
      <c r="BV126" s="27">
        <f t="shared" si="27"/>
        <v>0.7816091954022989</v>
      </c>
      <c r="BW126" s="27">
        <f t="shared" si="27"/>
        <v>0.7834757834757835</v>
      </c>
      <c r="BX126" s="27">
        <f t="shared" si="27"/>
        <v>0.79074074074074074</v>
      </c>
      <c r="BY126" s="27">
        <f t="shared" si="27"/>
        <v>0.78037974683544309</v>
      </c>
      <c r="BZ126" s="27">
        <f t="shared" si="27"/>
        <v>0.7630494505494505</v>
      </c>
      <c r="CA126" s="27">
        <f t="shared" si="27"/>
        <v>0.75961538461538458</v>
      </c>
      <c r="CB126" s="27">
        <f t="shared" si="27"/>
        <v>0.76015936254980077</v>
      </c>
      <c r="CC126" s="27">
        <f t="shared" si="27"/>
        <v>0.75098814229249011</v>
      </c>
      <c r="CD126" s="27">
        <f t="shared" si="27"/>
        <v>0.75106202209005946</v>
      </c>
      <c r="CE126" s="27">
        <f t="shared" si="27"/>
        <v>0.7575503355704698</v>
      </c>
      <c r="CF126" s="27">
        <f t="shared" si="27"/>
        <v>0.7178130511463845</v>
      </c>
      <c r="CG126" s="27">
        <f t="shared" si="27"/>
        <v>0.71904761904761905</v>
      </c>
      <c r="CH126" s="27">
        <f t="shared" si="27"/>
        <v>0.68965517241379315</v>
      </c>
      <c r="CI126" s="27">
        <f t="shared" si="27"/>
        <v>0.63903061224489799</v>
      </c>
      <c r="CJ126" s="27">
        <f t="shared" si="27"/>
        <v>0.62586206896551722</v>
      </c>
      <c r="CK126" s="27">
        <f t="shared" si="27"/>
        <v>0.63842975206611574</v>
      </c>
      <c r="CL126" s="27">
        <f t="shared" si="27"/>
        <v>0.59398496240601506</v>
      </c>
      <c r="CM126" s="27">
        <f t="shared" si="27"/>
        <v>0.56849315068493156</v>
      </c>
      <c r="CN126" s="27">
        <f t="shared" si="27"/>
        <v>0.5477178423236515</v>
      </c>
      <c r="CO126" s="27">
        <f t="shared" si="27"/>
        <v>0.60084033613445376</v>
      </c>
      <c r="CP126" s="27">
        <f t="shared" si="27"/>
        <v>0.46448087431693991</v>
      </c>
      <c r="CQ126" s="27">
        <f t="shared" si="27"/>
        <v>0.38181818181818183</v>
      </c>
      <c r="CR126" s="27">
        <f t="shared" si="27"/>
        <v>0.53030303030303028</v>
      </c>
      <c r="CS126" s="27">
        <f t="shared" si="27"/>
        <v>0.42499999999999999</v>
      </c>
      <c r="CT126" s="27">
        <f t="shared" si="27"/>
        <v>0.39393939393939392</v>
      </c>
      <c r="CU126" s="27">
        <f t="shared" si="27"/>
        <v>0.45161290322580644</v>
      </c>
      <c r="CV126" s="27">
        <f t="shared" si="27"/>
        <v>0.43478260869565216</v>
      </c>
      <c r="CW126" s="27">
        <f t="shared" si="27"/>
        <v>0.38461538461538464</v>
      </c>
      <c r="CX126" s="27">
        <f t="shared" si="27"/>
        <v>0.4</v>
      </c>
      <c r="CY126" s="27">
        <f t="shared" si="27"/>
        <v>0.375</v>
      </c>
      <c r="CZ126" s="27">
        <f t="shared" si="27"/>
        <v>0.33333333333333331</v>
      </c>
      <c r="DA126" s="27">
        <f t="shared" si="27"/>
        <v>0</v>
      </c>
      <c r="DB126" s="27">
        <f t="shared" si="27"/>
        <v>0</v>
      </c>
      <c r="DC126" s="27">
        <f t="shared" si="27"/>
        <v>0</v>
      </c>
      <c r="DD126" s="27" t="e">
        <f t="shared" si="27"/>
        <v>#DIV/0!</v>
      </c>
      <c r="DE126" s="27">
        <f t="shared" si="27"/>
        <v>0</v>
      </c>
      <c r="DF126" s="27">
        <f t="shared" si="27"/>
        <v>0</v>
      </c>
      <c r="DG126" s="27">
        <f t="shared" si="27"/>
        <v>0.44465513247828015</v>
      </c>
    </row>
    <row r="127" spans="1:111" x14ac:dyDescent="0.25">
      <c r="C127" t="s">
        <v>441</v>
      </c>
      <c r="D127" s="27">
        <f t="shared" si="28"/>
        <v>0</v>
      </c>
      <c r="E127" s="27">
        <f t="shared" si="28"/>
        <v>0</v>
      </c>
      <c r="F127" s="27">
        <f t="shared" si="28"/>
        <v>0</v>
      </c>
      <c r="G127" s="27">
        <f t="shared" si="28"/>
        <v>0</v>
      </c>
      <c r="H127" s="27">
        <f t="shared" si="28"/>
        <v>0</v>
      </c>
      <c r="I127" s="27">
        <f t="shared" si="28"/>
        <v>0</v>
      </c>
      <c r="J127" s="27">
        <f t="shared" si="28"/>
        <v>0</v>
      </c>
      <c r="K127" s="27">
        <f t="shared" si="28"/>
        <v>0</v>
      </c>
      <c r="L127" s="27">
        <f t="shared" si="28"/>
        <v>0</v>
      </c>
      <c r="M127" s="27">
        <f t="shared" si="28"/>
        <v>0</v>
      </c>
      <c r="N127" s="27">
        <f t="shared" si="28"/>
        <v>0</v>
      </c>
      <c r="O127" s="27">
        <f t="shared" si="28"/>
        <v>0</v>
      </c>
      <c r="P127" s="27">
        <f t="shared" si="28"/>
        <v>0</v>
      </c>
      <c r="Q127" s="27">
        <f t="shared" si="28"/>
        <v>0</v>
      </c>
      <c r="R127" s="27">
        <f t="shared" si="28"/>
        <v>0</v>
      </c>
      <c r="S127" s="27">
        <f t="shared" si="28"/>
        <v>0</v>
      </c>
      <c r="T127" s="27">
        <f t="shared" si="26"/>
        <v>0</v>
      </c>
      <c r="U127" s="27">
        <f t="shared" si="26"/>
        <v>0</v>
      </c>
      <c r="V127" s="27">
        <f t="shared" si="26"/>
        <v>0</v>
      </c>
      <c r="W127" s="27">
        <f t="shared" si="26"/>
        <v>0</v>
      </c>
      <c r="X127" s="27">
        <f t="shared" si="26"/>
        <v>3.0637254901960784E-4</v>
      </c>
      <c r="Y127" s="27">
        <f t="shared" si="26"/>
        <v>0</v>
      </c>
      <c r="Z127" s="27">
        <f t="shared" si="26"/>
        <v>0</v>
      </c>
      <c r="AA127" s="27">
        <f t="shared" si="26"/>
        <v>3.0998140111593303E-4</v>
      </c>
      <c r="AB127" s="27">
        <f t="shared" si="26"/>
        <v>6.036824630244491E-4</v>
      </c>
      <c r="AC127" s="27">
        <f t="shared" si="26"/>
        <v>3.0515715593530668E-4</v>
      </c>
      <c r="AD127" s="27">
        <f t="shared" si="26"/>
        <v>1.1614401858304297E-3</v>
      </c>
      <c r="AE127" s="27">
        <f t="shared" si="26"/>
        <v>5.7703404500865547E-4</v>
      </c>
      <c r="AF127" s="27">
        <f t="shared" si="26"/>
        <v>8.2034454470877774E-4</v>
      </c>
      <c r="AG127" s="27">
        <f t="shared" si="26"/>
        <v>1.0562450488513335E-3</v>
      </c>
      <c r="AH127" s="27">
        <f t="shared" si="26"/>
        <v>2.6745119015779618E-4</v>
      </c>
      <c r="AI127" s="27">
        <f t="shared" si="26"/>
        <v>2.6968716289104636E-4</v>
      </c>
      <c r="AJ127" s="27">
        <f t="shared" si="26"/>
        <v>1.0523546435148646E-3</v>
      </c>
      <c r="AK127" s="27">
        <f t="shared" si="26"/>
        <v>2.3659305993690852E-3</v>
      </c>
      <c r="AL127" s="27">
        <f t="shared" si="26"/>
        <v>1.8036588508116465E-3</v>
      </c>
      <c r="AM127" s="27">
        <f t="shared" si="26"/>
        <v>2.3124357656731757E-3</v>
      </c>
      <c r="AN127" s="27">
        <f t="shared" si="26"/>
        <v>3.1804929764113437E-3</v>
      </c>
      <c r="AO127" s="27">
        <f t="shared" si="26"/>
        <v>3.3239580669905395E-3</v>
      </c>
      <c r="AP127" s="27">
        <f t="shared" si="26"/>
        <v>3.4662045060658577E-3</v>
      </c>
      <c r="AQ127" s="27">
        <f t="shared" si="26"/>
        <v>3.770028275212064E-3</v>
      </c>
      <c r="AR127" s="27">
        <f t="shared" si="26"/>
        <v>3.6346014053792101E-3</v>
      </c>
      <c r="AS127" s="27">
        <f t="shared" si="26"/>
        <v>3.7209302325581397E-3</v>
      </c>
      <c r="AT127" s="27">
        <f t="shared" si="26"/>
        <v>3.9017672710580675E-3</v>
      </c>
      <c r="AU127" s="27">
        <f t="shared" si="26"/>
        <v>5.9564719358533788E-3</v>
      </c>
      <c r="AV127" s="27">
        <f t="shared" si="26"/>
        <v>4.2658284687920973E-3</v>
      </c>
      <c r="AW127" s="27">
        <f t="shared" si="26"/>
        <v>6.8644818423383522E-3</v>
      </c>
      <c r="AX127" s="27">
        <f t="shared" si="26"/>
        <v>5.3262316910785623E-3</v>
      </c>
      <c r="AY127" s="27">
        <f t="shared" si="26"/>
        <v>7.7696526508226693E-3</v>
      </c>
      <c r="AZ127" s="27">
        <f t="shared" si="26"/>
        <v>8.9371980676328511E-3</v>
      </c>
      <c r="BA127" s="27">
        <f t="shared" si="26"/>
        <v>8.7851405622489959E-3</v>
      </c>
      <c r="BB127" s="27">
        <f t="shared" si="26"/>
        <v>9.8855359001040581E-3</v>
      </c>
      <c r="BC127" s="27">
        <f t="shared" si="26"/>
        <v>9.8784194528875376E-3</v>
      </c>
      <c r="BD127" s="27">
        <f t="shared" si="26"/>
        <v>9.0642495334577449E-3</v>
      </c>
      <c r="BE127" s="27">
        <f t="shared" si="26"/>
        <v>1.5442969384990518E-2</v>
      </c>
      <c r="BF127" s="27">
        <f t="shared" si="26"/>
        <v>1.6944200993280749E-2</v>
      </c>
      <c r="BG127" s="27">
        <f t="shared" si="26"/>
        <v>1.8581604211830288E-2</v>
      </c>
      <c r="BH127" s="27">
        <f t="shared" si="26"/>
        <v>1.407185628742515E-2</v>
      </c>
      <c r="BI127" s="27">
        <f t="shared" si="26"/>
        <v>1.6905901116427431E-2</v>
      </c>
      <c r="BJ127" s="27">
        <f t="shared" si="26"/>
        <v>1.5384615384615385E-2</v>
      </c>
      <c r="BK127" s="27">
        <f t="shared" si="26"/>
        <v>2.1970233876683204E-2</v>
      </c>
      <c r="BL127" s="27">
        <f t="shared" si="26"/>
        <v>2.9199711607786588E-2</v>
      </c>
      <c r="BM127" s="27">
        <f t="shared" si="26"/>
        <v>3.1171623074166967E-2</v>
      </c>
      <c r="BN127" s="27">
        <f t="shared" si="26"/>
        <v>3.0716723549488054E-2</v>
      </c>
      <c r="BO127" s="27">
        <f t="shared" si="26"/>
        <v>3.3359497645211934E-2</v>
      </c>
      <c r="BP127" s="27">
        <f t="shared" si="26"/>
        <v>3.7916666666666668E-2</v>
      </c>
      <c r="BQ127" s="27">
        <f t="shared" si="27"/>
        <v>4.3457267020762913E-2</v>
      </c>
      <c r="BR127" s="27">
        <f t="shared" si="27"/>
        <v>5.4746358613761932E-2</v>
      </c>
      <c r="BS127" s="27">
        <f t="shared" si="27"/>
        <v>6.0396039603960394E-2</v>
      </c>
      <c r="BT127" s="27">
        <f t="shared" si="27"/>
        <v>5.0626304801670144E-2</v>
      </c>
      <c r="BU127" s="27">
        <f t="shared" si="27"/>
        <v>6.713368359603035E-2</v>
      </c>
      <c r="BV127" s="27">
        <f t="shared" si="27"/>
        <v>7.199032062915911E-2</v>
      </c>
      <c r="BW127" s="27">
        <f t="shared" si="27"/>
        <v>7.4643874643874647E-2</v>
      </c>
      <c r="BX127" s="27">
        <f t="shared" si="27"/>
        <v>7.5925925925925924E-2</v>
      </c>
      <c r="BY127" s="27">
        <f t="shared" si="27"/>
        <v>0.10063291139240506</v>
      </c>
      <c r="BZ127" s="27">
        <f t="shared" si="27"/>
        <v>0.1201923076923077</v>
      </c>
      <c r="CA127" s="27">
        <f t="shared" si="27"/>
        <v>0.11538461538461539</v>
      </c>
      <c r="CB127" s="27">
        <f t="shared" si="27"/>
        <v>0.13625498007968129</v>
      </c>
      <c r="CC127" s="27">
        <f t="shared" si="27"/>
        <v>0.15652173913043479</v>
      </c>
      <c r="CD127" s="27">
        <f t="shared" si="27"/>
        <v>0.15632965165675447</v>
      </c>
      <c r="CE127" s="27">
        <f t="shared" si="27"/>
        <v>0.16275167785234898</v>
      </c>
      <c r="CF127" s="27">
        <f t="shared" si="27"/>
        <v>0.19400352733686066</v>
      </c>
      <c r="CG127" s="27">
        <f t="shared" si="27"/>
        <v>0.19142857142857142</v>
      </c>
      <c r="CH127" s="27">
        <f t="shared" si="27"/>
        <v>0.23275862068965517</v>
      </c>
      <c r="CI127" s="27">
        <f t="shared" si="27"/>
        <v>0.28826530612244899</v>
      </c>
      <c r="CJ127" s="27">
        <f t="shared" si="27"/>
        <v>0.30862068965517242</v>
      </c>
      <c r="CK127" s="27">
        <f t="shared" si="27"/>
        <v>0.30578512396694213</v>
      </c>
      <c r="CL127" s="27">
        <f t="shared" si="27"/>
        <v>0.34085213032581452</v>
      </c>
      <c r="CM127" s="27">
        <f t="shared" si="27"/>
        <v>0.38356164383561642</v>
      </c>
      <c r="CN127" s="27">
        <f t="shared" si="27"/>
        <v>0.36514522821576761</v>
      </c>
      <c r="CO127" s="27">
        <f t="shared" si="27"/>
        <v>0.33613445378151263</v>
      </c>
      <c r="CP127" s="27">
        <f t="shared" si="27"/>
        <v>0.44262295081967212</v>
      </c>
      <c r="CQ127" s="27">
        <f t="shared" si="27"/>
        <v>0.52727272727272723</v>
      </c>
      <c r="CR127" s="27">
        <f t="shared" si="27"/>
        <v>0.43939393939393939</v>
      </c>
      <c r="CS127" s="27">
        <f t="shared" si="27"/>
        <v>0.57499999999999996</v>
      </c>
      <c r="CT127" s="27">
        <f t="shared" si="27"/>
        <v>0.51515151515151514</v>
      </c>
      <c r="CU127" s="27">
        <f t="shared" si="27"/>
        <v>0.54838709677419351</v>
      </c>
      <c r="CV127" s="27">
        <f t="shared" si="27"/>
        <v>0.43478260869565216</v>
      </c>
      <c r="CW127" s="27">
        <f t="shared" si="27"/>
        <v>0.53846153846153844</v>
      </c>
      <c r="CX127" s="27">
        <f t="shared" si="27"/>
        <v>0.6</v>
      </c>
      <c r="CY127" s="27">
        <f t="shared" si="27"/>
        <v>0.5</v>
      </c>
      <c r="CZ127" s="27">
        <f t="shared" si="27"/>
        <v>0.33333333333333331</v>
      </c>
      <c r="DA127" s="27">
        <f t="shared" si="27"/>
        <v>0</v>
      </c>
      <c r="DB127" s="27">
        <f t="shared" si="27"/>
        <v>1</v>
      </c>
      <c r="DC127" s="27">
        <f t="shared" si="27"/>
        <v>0</v>
      </c>
      <c r="DD127" s="27" t="e">
        <f t="shared" si="27"/>
        <v>#DIV/0!</v>
      </c>
      <c r="DE127" s="27">
        <f t="shared" si="27"/>
        <v>1</v>
      </c>
      <c r="DF127" s="27">
        <f t="shared" si="27"/>
        <v>1</v>
      </c>
      <c r="DG127" s="27">
        <f t="shared" si="27"/>
        <v>2.0756042886138165E-2</v>
      </c>
    </row>
    <row r="128" spans="1:111" x14ac:dyDescent="0.25">
      <c r="C128" t="s">
        <v>443</v>
      </c>
      <c r="D128" s="27">
        <f t="shared" si="28"/>
        <v>0</v>
      </c>
      <c r="E128" s="27">
        <f t="shared" si="26"/>
        <v>0</v>
      </c>
      <c r="F128" s="27">
        <f t="shared" si="26"/>
        <v>0</v>
      </c>
      <c r="G128" s="27">
        <f t="shared" si="26"/>
        <v>0</v>
      </c>
      <c r="H128" s="27">
        <f t="shared" si="26"/>
        <v>0</v>
      </c>
      <c r="I128" s="27">
        <f t="shared" si="26"/>
        <v>0</v>
      </c>
      <c r="J128" s="27">
        <f t="shared" si="26"/>
        <v>0</v>
      </c>
      <c r="K128" s="27">
        <f t="shared" si="26"/>
        <v>0</v>
      </c>
      <c r="L128" s="27">
        <f t="shared" si="26"/>
        <v>0</v>
      </c>
      <c r="M128" s="27">
        <f t="shared" si="26"/>
        <v>0</v>
      </c>
      <c r="N128" s="27">
        <f t="shared" si="26"/>
        <v>0</v>
      </c>
      <c r="O128" s="27">
        <f t="shared" si="26"/>
        <v>0</v>
      </c>
      <c r="P128" s="27">
        <f t="shared" si="26"/>
        <v>0</v>
      </c>
      <c r="Q128" s="27">
        <f t="shared" si="26"/>
        <v>0</v>
      </c>
      <c r="R128" s="27">
        <f t="shared" si="26"/>
        <v>0</v>
      </c>
      <c r="S128" s="27">
        <f t="shared" si="26"/>
        <v>0</v>
      </c>
      <c r="T128" s="27">
        <f t="shared" si="26"/>
        <v>0</v>
      </c>
      <c r="U128" s="27">
        <f t="shared" si="26"/>
        <v>0</v>
      </c>
      <c r="V128" s="27">
        <f t="shared" si="26"/>
        <v>3.2341526520051749E-4</v>
      </c>
      <c r="W128" s="27">
        <f t="shared" si="26"/>
        <v>9.9337748344370861E-4</v>
      </c>
      <c r="X128" s="27">
        <f t="shared" si="26"/>
        <v>6.1274509803921568E-4</v>
      </c>
      <c r="Y128" s="27">
        <f t="shared" si="26"/>
        <v>9.57548675390999E-4</v>
      </c>
      <c r="Z128" s="27">
        <f t="shared" si="26"/>
        <v>1.6160310277957336E-3</v>
      </c>
      <c r="AA128" s="27">
        <f t="shared" si="26"/>
        <v>2.1698698078115313E-3</v>
      </c>
      <c r="AB128" s="27">
        <f t="shared" si="26"/>
        <v>2.1128886205855719E-3</v>
      </c>
      <c r="AC128" s="27">
        <f t="shared" si="26"/>
        <v>7.3237717424473603E-3</v>
      </c>
      <c r="AD128" s="27">
        <f t="shared" si="26"/>
        <v>1.016260162601626E-2</v>
      </c>
      <c r="AE128" s="27">
        <f t="shared" si="26"/>
        <v>7.7899596076168491E-3</v>
      </c>
      <c r="AF128" s="27">
        <f t="shared" si="26"/>
        <v>1.2578616352201259E-2</v>
      </c>
      <c r="AG128" s="27">
        <f t="shared" si="26"/>
        <v>1.8484288354898338E-2</v>
      </c>
      <c r="AH128" s="27">
        <f t="shared" si="26"/>
        <v>2.0861192832308105E-2</v>
      </c>
      <c r="AI128" s="27">
        <f t="shared" si="26"/>
        <v>2.7777777777777776E-2</v>
      </c>
      <c r="AJ128" s="27">
        <f t="shared" si="26"/>
        <v>2.8676664035780057E-2</v>
      </c>
      <c r="AK128" s="27">
        <f t="shared" si="26"/>
        <v>3.8906414300736068E-2</v>
      </c>
      <c r="AL128" s="27">
        <f t="shared" si="26"/>
        <v>4.4318474619943315E-2</v>
      </c>
      <c r="AM128" s="27">
        <f t="shared" si="26"/>
        <v>5.4727646454265158E-2</v>
      </c>
      <c r="AN128" s="27">
        <f t="shared" si="26"/>
        <v>5.9634243307712692E-2</v>
      </c>
      <c r="AO128" s="27">
        <f t="shared" si="26"/>
        <v>7.4149833802096651E-2</v>
      </c>
      <c r="AP128" s="27">
        <f t="shared" si="26"/>
        <v>7.3285466699678142E-2</v>
      </c>
      <c r="AQ128" s="27">
        <f t="shared" si="26"/>
        <v>8.6946277097078223E-2</v>
      </c>
      <c r="AR128" s="27">
        <f t="shared" si="26"/>
        <v>8.6503513448025204E-2</v>
      </c>
      <c r="AS128" s="27">
        <f t="shared" si="26"/>
        <v>9.9302325581395345E-2</v>
      </c>
      <c r="AT128" s="27">
        <f t="shared" si="26"/>
        <v>0.10075740188202892</v>
      </c>
      <c r="AU128" s="27">
        <f t="shared" si="26"/>
        <v>9.8052691867124855E-2</v>
      </c>
      <c r="AV128" s="27">
        <f t="shared" si="26"/>
        <v>0.11046250561293219</v>
      </c>
      <c r="AW128" s="27">
        <f t="shared" si="26"/>
        <v>0.11093888396811337</v>
      </c>
      <c r="AX128" s="27">
        <f t="shared" si="26"/>
        <v>0.12250332889480692</v>
      </c>
      <c r="AY128" s="27">
        <f t="shared" si="26"/>
        <v>0.13071297989031078</v>
      </c>
      <c r="AZ128" s="27">
        <f t="shared" si="26"/>
        <v>0.12898550724637681</v>
      </c>
      <c r="BA128" s="27">
        <f t="shared" si="26"/>
        <v>0.13729919678714858</v>
      </c>
      <c r="BB128" s="27">
        <f t="shared" si="26"/>
        <v>0.13787721123829344</v>
      </c>
      <c r="BC128" s="27">
        <f t="shared" si="26"/>
        <v>0.13576494427558258</v>
      </c>
      <c r="BD128" s="27">
        <f t="shared" si="26"/>
        <v>0.14422820581178353</v>
      </c>
      <c r="BE128" s="27">
        <f t="shared" si="26"/>
        <v>0.14115415876456244</v>
      </c>
      <c r="BF128" s="27">
        <f t="shared" si="26"/>
        <v>0.14519427402862986</v>
      </c>
      <c r="BG128" s="27">
        <f t="shared" si="26"/>
        <v>0.13502632393930009</v>
      </c>
      <c r="BH128" s="27">
        <f t="shared" si="26"/>
        <v>0.13832335329341316</v>
      </c>
      <c r="BI128" s="27">
        <f t="shared" si="26"/>
        <v>0.13748006379585326</v>
      </c>
      <c r="BJ128" s="27">
        <f t="shared" si="26"/>
        <v>0.11783960720130933</v>
      </c>
      <c r="BK128" s="27">
        <f t="shared" si="26"/>
        <v>0.12296243798724309</v>
      </c>
      <c r="BL128" s="27">
        <f t="shared" si="26"/>
        <v>0.11211247296322999</v>
      </c>
      <c r="BM128" s="27">
        <f t="shared" si="26"/>
        <v>0.1107130060910068</v>
      </c>
      <c r="BN128" s="27">
        <f t="shared" si="26"/>
        <v>0.11452408039438756</v>
      </c>
      <c r="BO128" s="27">
        <f t="shared" si="26"/>
        <v>0.10675039246467818</v>
      </c>
      <c r="BP128" s="27">
        <f t="shared" si="26"/>
        <v>9.5416666666666664E-2</v>
      </c>
      <c r="BQ128" s="27">
        <f t="shared" si="27"/>
        <v>9.8020280057943027E-2</v>
      </c>
      <c r="BR128" s="27">
        <f t="shared" si="27"/>
        <v>9.7438473129080869E-2</v>
      </c>
      <c r="BS128" s="27">
        <f t="shared" si="27"/>
        <v>9.405940594059406E-2</v>
      </c>
      <c r="BT128" s="27">
        <f t="shared" si="27"/>
        <v>8.5594989561586635E-2</v>
      </c>
      <c r="BU128" s="27">
        <f t="shared" si="27"/>
        <v>8.6981903093987151E-2</v>
      </c>
      <c r="BV128" s="27">
        <f t="shared" si="27"/>
        <v>7.6225045372050812E-2</v>
      </c>
      <c r="BW128" s="27">
        <f t="shared" si="27"/>
        <v>7.521367521367521E-2</v>
      </c>
      <c r="BX128" s="27">
        <f t="shared" si="27"/>
        <v>6.6666666666666666E-2</v>
      </c>
      <c r="BY128" s="27">
        <f t="shared" si="27"/>
        <v>5.3164556962025315E-2</v>
      </c>
      <c r="BZ128" s="27">
        <f t="shared" si="27"/>
        <v>5.3571428571428568E-2</v>
      </c>
      <c r="CA128" s="27">
        <f t="shared" si="27"/>
        <v>5.1035502958579879E-2</v>
      </c>
      <c r="CB128" s="27">
        <f t="shared" si="27"/>
        <v>4.5418326693227089E-2</v>
      </c>
      <c r="CC128" s="27">
        <f t="shared" si="27"/>
        <v>4.0316205533596841E-2</v>
      </c>
      <c r="CD128" s="27">
        <f t="shared" si="27"/>
        <v>3.9082412914188618E-2</v>
      </c>
      <c r="CE128" s="27">
        <f t="shared" si="27"/>
        <v>2.7684563758389263E-2</v>
      </c>
      <c r="CF128" s="27">
        <f t="shared" si="27"/>
        <v>3.968253968253968E-2</v>
      </c>
      <c r="CG128" s="27">
        <f t="shared" si="27"/>
        <v>4.476190476190476E-2</v>
      </c>
      <c r="CH128" s="27">
        <f t="shared" si="27"/>
        <v>3.125E-2</v>
      </c>
      <c r="CI128" s="27">
        <f t="shared" si="27"/>
        <v>2.5510204081632654E-2</v>
      </c>
      <c r="CJ128" s="27">
        <f t="shared" si="27"/>
        <v>1.7241379310344827E-2</v>
      </c>
      <c r="CK128" s="27">
        <f t="shared" si="27"/>
        <v>1.0330578512396695E-2</v>
      </c>
      <c r="CL128" s="27">
        <f t="shared" si="27"/>
        <v>2.0050125313283207E-2</v>
      </c>
      <c r="CM128" s="27">
        <f t="shared" si="27"/>
        <v>1.7123287671232876E-2</v>
      </c>
      <c r="CN128" s="27">
        <f t="shared" si="27"/>
        <v>2.9045643153526972E-2</v>
      </c>
      <c r="CO128" s="27">
        <f t="shared" si="27"/>
        <v>8.4033613445378148E-3</v>
      </c>
      <c r="CP128" s="27">
        <f t="shared" si="27"/>
        <v>2.7322404371584699E-2</v>
      </c>
      <c r="CQ128" s="27">
        <f t="shared" si="27"/>
        <v>3.6363636363636362E-2</v>
      </c>
      <c r="CR128" s="27">
        <f t="shared" si="27"/>
        <v>0</v>
      </c>
      <c r="CS128" s="27">
        <f t="shared" si="27"/>
        <v>0</v>
      </c>
      <c r="CT128" s="27">
        <f t="shared" si="27"/>
        <v>3.0303030303030304E-2</v>
      </c>
      <c r="CU128" s="27">
        <f t="shared" si="27"/>
        <v>0</v>
      </c>
      <c r="CV128" s="27">
        <f t="shared" si="27"/>
        <v>4.3478260869565216E-2</v>
      </c>
      <c r="CW128" s="27">
        <f t="shared" si="27"/>
        <v>7.6923076923076927E-2</v>
      </c>
      <c r="CX128" s="27">
        <f t="shared" si="27"/>
        <v>0</v>
      </c>
      <c r="CY128" s="27">
        <f t="shared" si="27"/>
        <v>0.125</v>
      </c>
      <c r="CZ128" s="27">
        <f t="shared" si="27"/>
        <v>0.16666666666666666</v>
      </c>
      <c r="DA128" s="27">
        <f t="shared" si="27"/>
        <v>0</v>
      </c>
      <c r="DB128" s="27">
        <f t="shared" si="27"/>
        <v>0</v>
      </c>
      <c r="DC128" s="27">
        <f t="shared" si="27"/>
        <v>0</v>
      </c>
      <c r="DD128" s="27" t="e">
        <f t="shared" si="27"/>
        <v>#DIV/0!</v>
      </c>
      <c r="DE128" s="27">
        <f t="shared" si="27"/>
        <v>0</v>
      </c>
      <c r="DF128" s="27">
        <f t="shared" si="27"/>
        <v>0</v>
      </c>
      <c r="DG128" s="27">
        <f t="shared" si="27"/>
        <v>5.9052846055095573E-2</v>
      </c>
    </row>
    <row r="129" spans="1:111" x14ac:dyDescent="0.25">
      <c r="B129" t="s">
        <v>17</v>
      </c>
      <c r="D129" s="23">
        <f>SUM(D125:D128)</f>
        <v>1</v>
      </c>
      <c r="E129" s="23">
        <f t="shared" ref="E129:BP129" si="29">SUM(E125:E128)</f>
        <v>1</v>
      </c>
      <c r="F129" s="23">
        <f t="shared" si="29"/>
        <v>1</v>
      </c>
      <c r="G129" s="23">
        <f t="shared" si="29"/>
        <v>1</v>
      </c>
      <c r="H129" s="23">
        <f t="shared" si="29"/>
        <v>1</v>
      </c>
      <c r="I129" s="23">
        <f t="shared" si="29"/>
        <v>1</v>
      </c>
      <c r="J129" s="23">
        <f t="shared" si="29"/>
        <v>1</v>
      </c>
      <c r="K129" s="23">
        <f t="shared" si="29"/>
        <v>1</v>
      </c>
      <c r="L129" s="23">
        <f t="shared" si="29"/>
        <v>1</v>
      </c>
      <c r="M129" s="23">
        <f t="shared" si="29"/>
        <v>1</v>
      </c>
      <c r="N129" s="23">
        <f t="shared" si="29"/>
        <v>1</v>
      </c>
      <c r="O129" s="23">
        <f t="shared" si="29"/>
        <v>1</v>
      </c>
      <c r="P129" s="23">
        <f t="shared" si="29"/>
        <v>1</v>
      </c>
      <c r="Q129" s="23">
        <f t="shared" si="29"/>
        <v>1</v>
      </c>
      <c r="R129" s="23">
        <f t="shared" si="29"/>
        <v>1</v>
      </c>
      <c r="S129" s="23">
        <f t="shared" si="29"/>
        <v>1</v>
      </c>
      <c r="T129" s="23">
        <f t="shared" si="29"/>
        <v>1</v>
      </c>
      <c r="U129" s="23">
        <f t="shared" si="29"/>
        <v>1</v>
      </c>
      <c r="V129" s="23">
        <f t="shared" si="29"/>
        <v>1</v>
      </c>
      <c r="W129" s="23">
        <f t="shared" si="29"/>
        <v>1</v>
      </c>
      <c r="X129" s="23">
        <f t="shared" si="29"/>
        <v>1.0000000000000002</v>
      </c>
      <c r="Y129" s="23">
        <f t="shared" si="29"/>
        <v>1</v>
      </c>
      <c r="Z129" s="23">
        <f t="shared" si="29"/>
        <v>1</v>
      </c>
      <c r="AA129" s="23">
        <f t="shared" si="29"/>
        <v>1</v>
      </c>
      <c r="AB129" s="23">
        <f t="shared" si="29"/>
        <v>1</v>
      </c>
      <c r="AC129" s="23">
        <f t="shared" si="29"/>
        <v>1</v>
      </c>
      <c r="AD129" s="23">
        <f t="shared" si="29"/>
        <v>1</v>
      </c>
      <c r="AE129" s="23">
        <f t="shared" si="29"/>
        <v>1</v>
      </c>
      <c r="AF129" s="23">
        <f t="shared" si="29"/>
        <v>1</v>
      </c>
      <c r="AG129" s="23">
        <f t="shared" si="29"/>
        <v>1</v>
      </c>
      <c r="AH129" s="23">
        <f t="shared" si="29"/>
        <v>1</v>
      </c>
      <c r="AI129" s="23">
        <f t="shared" si="29"/>
        <v>1</v>
      </c>
      <c r="AJ129" s="23">
        <f t="shared" si="29"/>
        <v>1</v>
      </c>
      <c r="AK129" s="23">
        <f t="shared" si="29"/>
        <v>0.99999999999999989</v>
      </c>
      <c r="AL129" s="23">
        <f t="shared" si="29"/>
        <v>1</v>
      </c>
      <c r="AM129" s="23">
        <f t="shared" si="29"/>
        <v>1</v>
      </c>
      <c r="AN129" s="23">
        <f t="shared" si="29"/>
        <v>1</v>
      </c>
      <c r="AO129" s="23">
        <f t="shared" si="29"/>
        <v>1</v>
      </c>
      <c r="AP129" s="23">
        <f t="shared" si="29"/>
        <v>1</v>
      </c>
      <c r="AQ129" s="23">
        <f t="shared" si="29"/>
        <v>1</v>
      </c>
      <c r="AR129" s="23">
        <f t="shared" si="29"/>
        <v>1</v>
      </c>
      <c r="AS129" s="23">
        <f t="shared" si="29"/>
        <v>1</v>
      </c>
      <c r="AT129" s="23">
        <f t="shared" si="29"/>
        <v>1</v>
      </c>
      <c r="AU129" s="23">
        <f t="shared" si="29"/>
        <v>1</v>
      </c>
      <c r="AV129" s="23">
        <f t="shared" si="29"/>
        <v>1</v>
      </c>
      <c r="AW129" s="23">
        <f t="shared" si="29"/>
        <v>0.99999999999999989</v>
      </c>
      <c r="AX129" s="23">
        <f t="shared" si="29"/>
        <v>1</v>
      </c>
      <c r="AY129" s="23">
        <f t="shared" si="29"/>
        <v>1</v>
      </c>
      <c r="AZ129" s="23">
        <f t="shared" si="29"/>
        <v>0.99999999999999989</v>
      </c>
      <c r="BA129" s="23">
        <f t="shared" si="29"/>
        <v>1</v>
      </c>
      <c r="BB129" s="23">
        <f t="shared" si="29"/>
        <v>1</v>
      </c>
      <c r="BC129" s="23">
        <f t="shared" si="29"/>
        <v>1</v>
      </c>
      <c r="BD129" s="23">
        <f t="shared" si="29"/>
        <v>1</v>
      </c>
      <c r="BE129" s="23">
        <f t="shared" si="29"/>
        <v>1</v>
      </c>
      <c r="BF129" s="23">
        <f t="shared" si="29"/>
        <v>1</v>
      </c>
      <c r="BG129" s="23">
        <f t="shared" si="29"/>
        <v>1</v>
      </c>
      <c r="BH129" s="23">
        <f t="shared" si="29"/>
        <v>1</v>
      </c>
      <c r="BI129" s="23">
        <f t="shared" si="29"/>
        <v>1</v>
      </c>
      <c r="BJ129" s="23">
        <f t="shared" si="29"/>
        <v>1</v>
      </c>
      <c r="BK129" s="23">
        <f t="shared" si="29"/>
        <v>1</v>
      </c>
      <c r="BL129" s="23">
        <f t="shared" si="29"/>
        <v>1</v>
      </c>
      <c r="BM129" s="23">
        <f t="shared" si="29"/>
        <v>0.99999999999999989</v>
      </c>
      <c r="BN129" s="23">
        <f t="shared" si="29"/>
        <v>1</v>
      </c>
      <c r="BO129" s="23">
        <f t="shared" si="29"/>
        <v>1</v>
      </c>
      <c r="BP129" s="23">
        <f t="shared" si="29"/>
        <v>1</v>
      </c>
      <c r="BQ129" s="23">
        <f t="shared" ref="BQ129:DG129" si="30">SUM(BQ125:BQ128)</f>
        <v>1</v>
      </c>
      <c r="BR129" s="23">
        <f t="shared" si="30"/>
        <v>1.0000000000000002</v>
      </c>
      <c r="BS129" s="23">
        <f t="shared" si="30"/>
        <v>1.0000000000000002</v>
      </c>
      <c r="BT129" s="23">
        <f t="shared" si="30"/>
        <v>1</v>
      </c>
      <c r="BU129" s="23">
        <f t="shared" si="30"/>
        <v>0.99999999999999989</v>
      </c>
      <c r="BV129" s="23">
        <f t="shared" si="30"/>
        <v>1</v>
      </c>
      <c r="BW129" s="23">
        <f t="shared" si="30"/>
        <v>1</v>
      </c>
      <c r="BX129" s="23">
        <f t="shared" si="30"/>
        <v>1</v>
      </c>
      <c r="BY129" s="23">
        <f t="shared" si="30"/>
        <v>1</v>
      </c>
      <c r="BZ129" s="23">
        <f t="shared" si="30"/>
        <v>1</v>
      </c>
      <c r="CA129" s="23">
        <f t="shared" si="30"/>
        <v>1</v>
      </c>
      <c r="CB129" s="23">
        <f t="shared" si="30"/>
        <v>1</v>
      </c>
      <c r="CC129" s="23">
        <f t="shared" si="30"/>
        <v>1</v>
      </c>
      <c r="CD129" s="23">
        <f t="shared" si="30"/>
        <v>1</v>
      </c>
      <c r="CE129" s="23">
        <f t="shared" si="30"/>
        <v>1</v>
      </c>
      <c r="CF129" s="23">
        <f t="shared" si="30"/>
        <v>1</v>
      </c>
      <c r="CG129" s="23">
        <f t="shared" si="30"/>
        <v>1</v>
      </c>
      <c r="CH129" s="23">
        <f t="shared" si="30"/>
        <v>1</v>
      </c>
      <c r="CI129" s="23">
        <f t="shared" si="30"/>
        <v>1</v>
      </c>
      <c r="CJ129" s="23">
        <f t="shared" si="30"/>
        <v>1</v>
      </c>
      <c r="CK129" s="23">
        <f t="shared" si="30"/>
        <v>1</v>
      </c>
      <c r="CL129" s="23">
        <f t="shared" si="30"/>
        <v>1</v>
      </c>
      <c r="CM129" s="23">
        <f t="shared" si="30"/>
        <v>1</v>
      </c>
      <c r="CN129" s="23">
        <f t="shared" si="30"/>
        <v>1</v>
      </c>
      <c r="CO129" s="23">
        <f t="shared" si="30"/>
        <v>1</v>
      </c>
      <c r="CP129" s="23">
        <f t="shared" si="30"/>
        <v>1</v>
      </c>
      <c r="CQ129" s="23">
        <f t="shared" si="30"/>
        <v>1</v>
      </c>
      <c r="CR129" s="23">
        <f t="shared" si="30"/>
        <v>1</v>
      </c>
      <c r="CS129" s="23">
        <f t="shared" si="30"/>
        <v>1</v>
      </c>
      <c r="CT129" s="23">
        <f t="shared" si="30"/>
        <v>1</v>
      </c>
      <c r="CU129" s="23">
        <f t="shared" si="30"/>
        <v>1</v>
      </c>
      <c r="CV129" s="23">
        <f t="shared" si="30"/>
        <v>1</v>
      </c>
      <c r="CW129" s="23">
        <f t="shared" si="30"/>
        <v>1</v>
      </c>
      <c r="CX129" s="23">
        <f t="shared" si="30"/>
        <v>1</v>
      </c>
      <c r="CY129" s="23">
        <f t="shared" si="30"/>
        <v>1</v>
      </c>
      <c r="CZ129" s="23">
        <f t="shared" si="30"/>
        <v>0.99999999999999989</v>
      </c>
      <c r="DA129" s="23">
        <f t="shared" si="30"/>
        <v>1</v>
      </c>
      <c r="DB129" s="23">
        <f t="shared" si="30"/>
        <v>1</v>
      </c>
      <c r="DC129" s="23">
        <f t="shared" si="30"/>
        <v>1</v>
      </c>
      <c r="DD129" s="23" t="e">
        <f t="shared" si="30"/>
        <v>#DIV/0!</v>
      </c>
      <c r="DE129" s="23">
        <f t="shared" si="30"/>
        <v>1</v>
      </c>
      <c r="DF129" s="23">
        <f t="shared" si="30"/>
        <v>1</v>
      </c>
      <c r="DG129" s="23">
        <f t="shared" si="30"/>
        <v>0.99999999999999989</v>
      </c>
    </row>
    <row r="130" spans="1:111" x14ac:dyDescent="0.25">
      <c r="A130" t="s">
        <v>428</v>
      </c>
      <c r="B130" t="s">
        <v>163</v>
      </c>
      <c r="C130" t="s">
        <v>164</v>
      </c>
      <c r="D130" s="27">
        <f>D119/D$123</f>
        <v>1</v>
      </c>
      <c r="E130" s="27">
        <f t="shared" ref="E130:BP133" si="31">E119/E$123</f>
        <v>1</v>
      </c>
      <c r="F130" s="27">
        <f t="shared" si="31"/>
        <v>1</v>
      </c>
      <c r="G130" s="27">
        <f t="shared" si="31"/>
        <v>1</v>
      </c>
      <c r="H130" s="27">
        <f t="shared" si="31"/>
        <v>1</v>
      </c>
      <c r="I130" s="27">
        <f t="shared" si="31"/>
        <v>1</v>
      </c>
      <c r="J130" s="27">
        <f t="shared" si="31"/>
        <v>1</v>
      </c>
      <c r="K130" s="27">
        <f t="shared" si="31"/>
        <v>1</v>
      </c>
      <c r="L130" s="27">
        <f t="shared" si="31"/>
        <v>1</v>
      </c>
      <c r="M130" s="27">
        <f t="shared" si="31"/>
        <v>1</v>
      </c>
      <c r="N130" s="27">
        <f t="shared" si="31"/>
        <v>1</v>
      </c>
      <c r="O130" s="27">
        <f t="shared" si="31"/>
        <v>1</v>
      </c>
      <c r="P130" s="27">
        <f t="shared" si="31"/>
        <v>1</v>
      </c>
      <c r="Q130" s="27">
        <f t="shared" si="31"/>
        <v>1</v>
      </c>
      <c r="R130" s="27">
        <f t="shared" si="31"/>
        <v>1</v>
      </c>
      <c r="S130" s="27">
        <f t="shared" si="31"/>
        <v>1</v>
      </c>
      <c r="T130" s="27">
        <f t="shared" si="31"/>
        <v>1</v>
      </c>
      <c r="U130" s="27">
        <f t="shared" si="31"/>
        <v>0.99898614396755658</v>
      </c>
      <c r="V130" s="27">
        <f t="shared" si="31"/>
        <v>0.99052774018944523</v>
      </c>
      <c r="W130" s="27">
        <f t="shared" si="31"/>
        <v>0.97876044568245124</v>
      </c>
      <c r="X130" s="27">
        <f t="shared" si="31"/>
        <v>0.96075085324232079</v>
      </c>
      <c r="Y130" s="27">
        <f t="shared" si="31"/>
        <v>0.92734611503531783</v>
      </c>
      <c r="Z130" s="27">
        <f t="shared" si="31"/>
        <v>0.88698186528497414</v>
      </c>
      <c r="AA130" s="27">
        <f t="shared" si="31"/>
        <v>0.86368260427263477</v>
      </c>
      <c r="AB130" s="27">
        <f t="shared" si="31"/>
        <v>0.81141439205955335</v>
      </c>
      <c r="AC130" s="27">
        <f t="shared" si="31"/>
        <v>0.75632614807872545</v>
      </c>
      <c r="AD130" s="27">
        <f t="shared" si="31"/>
        <v>0.70563549160671468</v>
      </c>
      <c r="AE130" s="27">
        <f t="shared" si="31"/>
        <v>0.62328190743338008</v>
      </c>
      <c r="AF130" s="27">
        <f t="shared" si="31"/>
        <v>0.57537553648068673</v>
      </c>
      <c r="AG130" s="27">
        <f t="shared" si="31"/>
        <v>0.50369783412572633</v>
      </c>
      <c r="AH130" s="27">
        <f t="shared" si="31"/>
        <v>0.45931758530183725</v>
      </c>
      <c r="AI130" s="27">
        <f t="shared" si="31"/>
        <v>0.39510939510939513</v>
      </c>
      <c r="AJ130" s="27">
        <f t="shared" si="31"/>
        <v>0.37426451777948322</v>
      </c>
      <c r="AK130" s="27">
        <f t="shared" si="31"/>
        <v>0.31763787721123832</v>
      </c>
      <c r="AL130" s="27">
        <f t="shared" si="31"/>
        <v>0.29194014176949329</v>
      </c>
      <c r="AM130" s="27">
        <f t="shared" si="31"/>
        <v>0.26346693898391627</v>
      </c>
      <c r="AN130" s="27">
        <f t="shared" si="31"/>
        <v>0.23816912335143522</v>
      </c>
      <c r="AO130" s="27">
        <f t="shared" si="31"/>
        <v>0.23056513664101883</v>
      </c>
      <c r="AP130" s="27">
        <f t="shared" si="31"/>
        <v>0.20419753086419754</v>
      </c>
      <c r="AQ130" s="27">
        <f t="shared" si="31"/>
        <v>0.19849001461276181</v>
      </c>
      <c r="AR130" s="27">
        <f t="shared" si="31"/>
        <v>0.16389090031378228</v>
      </c>
      <c r="AS130" s="27">
        <f t="shared" si="31"/>
        <v>0.16317689530685919</v>
      </c>
      <c r="AT130" s="27">
        <f t="shared" si="31"/>
        <v>0.16259578544061304</v>
      </c>
      <c r="AU130" s="27">
        <f t="shared" si="31"/>
        <v>0.14191263282172373</v>
      </c>
      <c r="AV130" s="27">
        <f t="shared" si="31"/>
        <v>0.14089264173703256</v>
      </c>
      <c r="AW130" s="27">
        <f t="shared" si="31"/>
        <v>0.13942422079467048</v>
      </c>
      <c r="AX130" s="27">
        <f t="shared" si="31"/>
        <v>0.12447929429061505</v>
      </c>
      <c r="AY130" s="27">
        <f t="shared" si="31"/>
        <v>0.10911360799001249</v>
      </c>
      <c r="AZ130" s="27">
        <f t="shared" si="31"/>
        <v>0.11091460333501768</v>
      </c>
      <c r="BA130" s="27">
        <f t="shared" si="31"/>
        <v>0.10271516393442623</v>
      </c>
      <c r="BB130" s="27">
        <f t="shared" si="31"/>
        <v>0.10352187833511206</v>
      </c>
      <c r="BC130" s="27">
        <f t="shared" si="31"/>
        <v>9.7283813747228387E-2</v>
      </c>
      <c r="BD130" s="27">
        <f t="shared" si="31"/>
        <v>9.7512153274235056E-2</v>
      </c>
      <c r="BE130" s="27">
        <f t="shared" si="31"/>
        <v>8.7170576310454675E-2</v>
      </c>
      <c r="BF130" s="27">
        <f t="shared" si="31"/>
        <v>8.1215308209173234E-2</v>
      </c>
      <c r="BG130" s="27">
        <f t="shared" si="31"/>
        <v>7.6181592039800988E-2</v>
      </c>
      <c r="BH130" s="27">
        <f t="shared" si="31"/>
        <v>8.1376648440012869E-2</v>
      </c>
      <c r="BI130" s="27">
        <f t="shared" si="31"/>
        <v>7.3952879581151834E-2</v>
      </c>
      <c r="BJ130" s="27">
        <f t="shared" si="31"/>
        <v>6.9472963723477069E-2</v>
      </c>
      <c r="BK130" s="27">
        <f t="shared" si="31"/>
        <v>7.3535044044427428E-2</v>
      </c>
      <c r="BL130" s="27">
        <f t="shared" si="31"/>
        <v>6.2954876273653565E-2</v>
      </c>
      <c r="BM130" s="27">
        <f t="shared" si="31"/>
        <v>5.9451219512195119E-2</v>
      </c>
      <c r="BN130" s="27">
        <f t="shared" si="31"/>
        <v>6.2090242961820287E-2</v>
      </c>
      <c r="BO130" s="27">
        <f t="shared" si="31"/>
        <v>6.1183144246353321E-2</v>
      </c>
      <c r="BP130" s="27">
        <f t="shared" si="31"/>
        <v>5.3882053457785323E-2</v>
      </c>
      <c r="BQ130" s="27">
        <f t="shared" ref="BQ130:DG133" si="32">BQ119/BQ$123</f>
        <v>5.0914483440434997E-2</v>
      </c>
      <c r="BR130" s="27">
        <f t="shared" si="32"/>
        <v>5.724070450097847E-2</v>
      </c>
      <c r="BS130" s="27">
        <f t="shared" si="32"/>
        <v>5.8880308880308881E-2</v>
      </c>
      <c r="BT130" s="27">
        <f t="shared" si="32"/>
        <v>6.6180048661800481E-2</v>
      </c>
      <c r="BU130" s="27">
        <f t="shared" si="32"/>
        <v>6.0924369747899158E-2</v>
      </c>
      <c r="BV130" s="27">
        <f t="shared" si="32"/>
        <v>6.5139949109414758E-2</v>
      </c>
      <c r="BW130" s="27">
        <f t="shared" si="32"/>
        <v>4.7058823529411764E-2</v>
      </c>
      <c r="BX130" s="27">
        <f t="shared" si="32"/>
        <v>5.2392947103274558E-2</v>
      </c>
      <c r="BY130" s="27">
        <f t="shared" si="32"/>
        <v>5.8954393770856504E-2</v>
      </c>
      <c r="BZ130" s="27">
        <f t="shared" si="32"/>
        <v>6.1247853463079566E-2</v>
      </c>
      <c r="CA130" s="27">
        <f t="shared" si="32"/>
        <v>6.3298490127758414E-2</v>
      </c>
      <c r="CB130" s="27">
        <f t="shared" si="32"/>
        <v>5.5424528301886794E-2</v>
      </c>
      <c r="CC130" s="27">
        <f t="shared" si="32"/>
        <v>6.3337393422655291E-2</v>
      </c>
      <c r="CD130" s="27">
        <f t="shared" si="32"/>
        <v>6.1790668348045398E-2</v>
      </c>
      <c r="CE130" s="27">
        <f t="shared" si="32"/>
        <v>7.1124620060790275E-2</v>
      </c>
      <c r="CF130" s="27">
        <f t="shared" si="32"/>
        <v>6.2119366626065771E-2</v>
      </c>
      <c r="CG130" s="27">
        <f t="shared" si="32"/>
        <v>7.044107965766952E-2</v>
      </c>
      <c r="CH130" s="27">
        <f t="shared" si="32"/>
        <v>7.5624082232011752E-2</v>
      </c>
      <c r="CI130" s="27">
        <f t="shared" si="32"/>
        <v>7.4695121951219509E-2</v>
      </c>
      <c r="CJ130" s="27">
        <f t="shared" si="32"/>
        <v>7.2329688814129517E-2</v>
      </c>
      <c r="CK130" s="27">
        <f t="shared" si="32"/>
        <v>9.205426356589147E-2</v>
      </c>
      <c r="CL130" s="27">
        <f t="shared" si="32"/>
        <v>8.1827842720510094E-2</v>
      </c>
      <c r="CM130" s="27">
        <f t="shared" si="32"/>
        <v>6.9047619047619052E-2</v>
      </c>
      <c r="CN130" s="27">
        <f t="shared" si="32"/>
        <v>9.3922651933701654E-2</v>
      </c>
      <c r="CO130" s="27">
        <f t="shared" si="32"/>
        <v>9.7345132743362831E-2</v>
      </c>
      <c r="CP130" s="27">
        <f t="shared" si="32"/>
        <v>8.4710743801652888E-2</v>
      </c>
      <c r="CQ130" s="27">
        <f t="shared" si="32"/>
        <v>8.6720867208672087E-2</v>
      </c>
      <c r="CR130" s="27">
        <f t="shared" si="32"/>
        <v>9.7560975609756101E-2</v>
      </c>
      <c r="CS130" s="27">
        <f t="shared" si="32"/>
        <v>9.375E-2</v>
      </c>
      <c r="CT130" s="27">
        <f t="shared" si="32"/>
        <v>0.11333333333333333</v>
      </c>
      <c r="CU130" s="27">
        <f t="shared" si="32"/>
        <v>6.8181818181818177E-2</v>
      </c>
      <c r="CV130" s="27">
        <f t="shared" si="32"/>
        <v>0.10434782608695652</v>
      </c>
      <c r="CW130" s="27">
        <f t="shared" si="32"/>
        <v>9.8591549295774641E-2</v>
      </c>
      <c r="CX130" s="27">
        <f t="shared" si="32"/>
        <v>0.16</v>
      </c>
      <c r="CY130" s="27">
        <f t="shared" si="32"/>
        <v>0.13043478260869565</v>
      </c>
      <c r="CZ130" s="27">
        <f t="shared" si="32"/>
        <v>5.2631578947368418E-2</v>
      </c>
      <c r="DA130" s="27">
        <f t="shared" si="32"/>
        <v>0</v>
      </c>
      <c r="DB130" s="27">
        <f t="shared" si="32"/>
        <v>0</v>
      </c>
      <c r="DC130" s="27">
        <f t="shared" si="32"/>
        <v>0</v>
      </c>
      <c r="DD130" s="27">
        <f t="shared" si="32"/>
        <v>1</v>
      </c>
      <c r="DE130" s="27" t="e">
        <f t="shared" si="32"/>
        <v>#DIV/0!</v>
      </c>
      <c r="DF130" s="27">
        <f t="shared" si="32"/>
        <v>0</v>
      </c>
      <c r="DG130" s="27">
        <f t="shared" si="32"/>
        <v>0.41172056055869222</v>
      </c>
    </row>
    <row r="131" spans="1:111" x14ac:dyDescent="0.25">
      <c r="C131" t="s">
        <v>442</v>
      </c>
      <c r="D131" s="27">
        <f t="shared" ref="D131:S133" si="33">D120/D$123</f>
        <v>0</v>
      </c>
      <c r="E131" s="27">
        <f t="shared" si="33"/>
        <v>0</v>
      </c>
      <c r="F131" s="27">
        <f t="shared" si="33"/>
        <v>0</v>
      </c>
      <c r="G131" s="27">
        <f t="shared" si="33"/>
        <v>0</v>
      </c>
      <c r="H131" s="27">
        <f t="shared" si="33"/>
        <v>0</v>
      </c>
      <c r="I131" s="27">
        <f t="shared" si="33"/>
        <v>0</v>
      </c>
      <c r="J131" s="27">
        <f t="shared" si="33"/>
        <v>0</v>
      </c>
      <c r="K131" s="27">
        <f t="shared" si="33"/>
        <v>0</v>
      </c>
      <c r="L131" s="27">
        <f t="shared" si="33"/>
        <v>0</v>
      </c>
      <c r="M131" s="27">
        <f t="shared" si="33"/>
        <v>0</v>
      </c>
      <c r="N131" s="27">
        <f t="shared" si="33"/>
        <v>0</v>
      </c>
      <c r="O131" s="27">
        <f t="shared" si="33"/>
        <v>0</v>
      </c>
      <c r="P131" s="27">
        <f t="shared" si="33"/>
        <v>0</v>
      </c>
      <c r="Q131" s="27">
        <f t="shared" si="33"/>
        <v>0</v>
      </c>
      <c r="R131" s="27">
        <f t="shared" si="33"/>
        <v>0</v>
      </c>
      <c r="S131" s="27">
        <f t="shared" si="33"/>
        <v>0</v>
      </c>
      <c r="T131" s="27">
        <f t="shared" si="31"/>
        <v>0</v>
      </c>
      <c r="U131" s="27">
        <f t="shared" si="31"/>
        <v>1.0138560324433931E-3</v>
      </c>
      <c r="V131" s="27">
        <f t="shared" si="31"/>
        <v>8.119079837618403E-3</v>
      </c>
      <c r="W131" s="27">
        <f t="shared" si="31"/>
        <v>1.9498607242339833E-2</v>
      </c>
      <c r="X131" s="27">
        <f t="shared" si="31"/>
        <v>3.8907849829351533E-2</v>
      </c>
      <c r="Y131" s="27">
        <f t="shared" si="31"/>
        <v>6.9290279179280184E-2</v>
      </c>
      <c r="Z131" s="27">
        <f t="shared" si="31"/>
        <v>0.10816062176165803</v>
      </c>
      <c r="AA131" s="27">
        <f t="shared" si="31"/>
        <v>0.12919633774160733</v>
      </c>
      <c r="AB131" s="27">
        <f t="shared" si="31"/>
        <v>0.1771091811414392</v>
      </c>
      <c r="AC131" s="27">
        <f t="shared" si="31"/>
        <v>0.22992814745392065</v>
      </c>
      <c r="AD131" s="27">
        <f t="shared" si="31"/>
        <v>0.2805755395683453</v>
      </c>
      <c r="AE131" s="27">
        <f t="shared" si="31"/>
        <v>0.35175315568022442</v>
      </c>
      <c r="AF131" s="27">
        <f t="shared" si="31"/>
        <v>0.3945815450643777</v>
      </c>
      <c r="AG131" s="27">
        <f t="shared" si="31"/>
        <v>0.45958795562599047</v>
      </c>
      <c r="AH131" s="27">
        <f t="shared" si="31"/>
        <v>0.4979002624671916</v>
      </c>
      <c r="AI131" s="27">
        <f t="shared" si="31"/>
        <v>0.54568854568854563</v>
      </c>
      <c r="AJ131" s="27">
        <f t="shared" si="31"/>
        <v>0.57303658224609877</v>
      </c>
      <c r="AK131" s="27">
        <f t="shared" si="31"/>
        <v>0.61316337148803335</v>
      </c>
      <c r="AL131" s="27">
        <f t="shared" si="31"/>
        <v>0.6290364925177212</v>
      </c>
      <c r="AM131" s="27">
        <f t="shared" si="31"/>
        <v>0.65458258871585395</v>
      </c>
      <c r="AN131" s="27">
        <f t="shared" si="31"/>
        <v>0.66666666666666663</v>
      </c>
      <c r="AO131" s="27">
        <f t="shared" si="31"/>
        <v>0.66595914035553194</v>
      </c>
      <c r="AP131" s="27">
        <f t="shared" si="31"/>
        <v>0.67802469135802468</v>
      </c>
      <c r="AQ131" s="27">
        <f t="shared" si="31"/>
        <v>0.67803214807598633</v>
      </c>
      <c r="AR131" s="27">
        <f t="shared" si="31"/>
        <v>0.69876900796524255</v>
      </c>
      <c r="AS131" s="27">
        <f t="shared" si="31"/>
        <v>0.70060168471720818</v>
      </c>
      <c r="AT131" s="27">
        <f t="shared" si="31"/>
        <v>0.69013409961685823</v>
      </c>
      <c r="AU131" s="27">
        <f t="shared" si="31"/>
        <v>0.70106257378984649</v>
      </c>
      <c r="AV131" s="27">
        <f t="shared" si="31"/>
        <v>0.68178528347406508</v>
      </c>
      <c r="AW131" s="27">
        <f t="shared" si="31"/>
        <v>0.6818938853200095</v>
      </c>
      <c r="AX131" s="27">
        <f t="shared" si="31"/>
        <v>0.69345748591031608</v>
      </c>
      <c r="AY131" s="27">
        <f t="shared" si="31"/>
        <v>0.69937578027465663</v>
      </c>
      <c r="AZ131" s="27">
        <f t="shared" si="31"/>
        <v>0.69934310257705912</v>
      </c>
      <c r="BA131" s="27">
        <f t="shared" si="31"/>
        <v>0.70081967213114749</v>
      </c>
      <c r="BB131" s="27">
        <f t="shared" si="31"/>
        <v>0.70064034151547494</v>
      </c>
      <c r="BC131" s="27">
        <f t="shared" si="31"/>
        <v>0.70593126385809313</v>
      </c>
      <c r="BD131" s="27">
        <f t="shared" si="31"/>
        <v>0.69516728624535318</v>
      </c>
      <c r="BE131" s="27">
        <f t="shared" si="31"/>
        <v>0.69446857804807416</v>
      </c>
      <c r="BF131" s="27">
        <f t="shared" si="31"/>
        <v>0.70552147239263807</v>
      </c>
      <c r="BG131" s="27">
        <f t="shared" si="31"/>
        <v>0.70864427860696522</v>
      </c>
      <c r="BH131" s="27">
        <f t="shared" si="31"/>
        <v>0.69604374396912194</v>
      </c>
      <c r="BI131" s="27">
        <f t="shared" si="31"/>
        <v>0.70746073298429324</v>
      </c>
      <c r="BJ131" s="27">
        <f t="shared" si="31"/>
        <v>0.69815195071868585</v>
      </c>
      <c r="BK131" s="27">
        <f t="shared" si="31"/>
        <v>0.69245499808502486</v>
      </c>
      <c r="BL131" s="27">
        <f t="shared" si="31"/>
        <v>0.70815138282387191</v>
      </c>
      <c r="BM131" s="27">
        <f t="shared" si="31"/>
        <v>0.7027439024390244</v>
      </c>
      <c r="BN131" s="27">
        <f t="shared" si="31"/>
        <v>0.68762051677593516</v>
      </c>
      <c r="BO131" s="27">
        <f t="shared" si="31"/>
        <v>0.68598055105348466</v>
      </c>
      <c r="BP131" s="27">
        <f t="shared" si="31"/>
        <v>0.67416207042851084</v>
      </c>
      <c r="BQ131" s="27">
        <f t="shared" si="32"/>
        <v>0.65051903114186849</v>
      </c>
      <c r="BR131" s="27">
        <f t="shared" si="32"/>
        <v>0.65606653620352251</v>
      </c>
      <c r="BS131" s="27">
        <f t="shared" si="32"/>
        <v>0.63658301158301156</v>
      </c>
      <c r="BT131" s="27">
        <f t="shared" si="32"/>
        <v>0.59902676399026766</v>
      </c>
      <c r="BU131" s="27">
        <f t="shared" si="32"/>
        <v>0.60241596638655459</v>
      </c>
      <c r="BV131" s="27">
        <f t="shared" si="32"/>
        <v>0.58066157760814252</v>
      </c>
      <c r="BW131" s="27">
        <f t="shared" si="32"/>
        <v>0.56519607843137254</v>
      </c>
      <c r="BX131" s="27">
        <f t="shared" si="32"/>
        <v>0.53198992443324933</v>
      </c>
      <c r="BY131" s="27">
        <f t="shared" si="32"/>
        <v>0.51112347052280316</v>
      </c>
      <c r="BZ131" s="27">
        <f t="shared" si="32"/>
        <v>0.49227246708643391</v>
      </c>
      <c r="CA131" s="27">
        <f t="shared" si="32"/>
        <v>0.46341463414634149</v>
      </c>
      <c r="CB131" s="27">
        <f t="shared" si="32"/>
        <v>0.45459905660377359</v>
      </c>
      <c r="CC131" s="27">
        <f t="shared" si="32"/>
        <v>0.43727161997563946</v>
      </c>
      <c r="CD131" s="27">
        <f t="shared" si="32"/>
        <v>0.41424968474148804</v>
      </c>
      <c r="CE131" s="27">
        <f t="shared" si="32"/>
        <v>0.35562310030395139</v>
      </c>
      <c r="CF131" s="27">
        <f t="shared" si="32"/>
        <v>0.33982947624847748</v>
      </c>
      <c r="CG131" s="27">
        <f t="shared" si="32"/>
        <v>0.29756418696510861</v>
      </c>
      <c r="CH131" s="27">
        <f t="shared" si="32"/>
        <v>0.26138032305433184</v>
      </c>
      <c r="CI131" s="27">
        <f t="shared" si="32"/>
        <v>0.2263719512195122</v>
      </c>
      <c r="CJ131" s="27">
        <f t="shared" si="32"/>
        <v>0.18923465096719932</v>
      </c>
      <c r="CK131" s="27">
        <f t="shared" si="32"/>
        <v>0.16666666666666666</v>
      </c>
      <c r="CL131" s="27">
        <f t="shared" si="32"/>
        <v>0.14027630180658873</v>
      </c>
      <c r="CM131" s="27">
        <f t="shared" si="32"/>
        <v>0.10833333333333334</v>
      </c>
      <c r="CN131" s="27">
        <f t="shared" si="32"/>
        <v>9.1160220994475141E-2</v>
      </c>
      <c r="CO131" s="27">
        <f t="shared" si="32"/>
        <v>6.7256637168141592E-2</v>
      </c>
      <c r="CP131" s="27">
        <f t="shared" si="32"/>
        <v>7.2314049586776855E-2</v>
      </c>
      <c r="CQ131" s="27">
        <f t="shared" si="32"/>
        <v>5.9620596205962058E-2</v>
      </c>
      <c r="CR131" s="27">
        <f t="shared" si="32"/>
        <v>4.3902439024390241E-2</v>
      </c>
      <c r="CS131" s="27">
        <f t="shared" si="32"/>
        <v>5.7291666666666664E-2</v>
      </c>
      <c r="CT131" s="27">
        <f t="shared" si="32"/>
        <v>0.02</v>
      </c>
      <c r="CU131" s="27">
        <f t="shared" si="32"/>
        <v>3.787878787878788E-2</v>
      </c>
      <c r="CV131" s="27">
        <f t="shared" si="32"/>
        <v>2.6086956521739129E-2</v>
      </c>
      <c r="CW131" s="27">
        <f t="shared" si="32"/>
        <v>0</v>
      </c>
      <c r="CX131" s="27">
        <f t="shared" si="32"/>
        <v>0</v>
      </c>
      <c r="CY131" s="27">
        <f t="shared" si="32"/>
        <v>0</v>
      </c>
      <c r="CZ131" s="27">
        <f t="shared" si="32"/>
        <v>0</v>
      </c>
      <c r="DA131" s="27">
        <f t="shared" si="32"/>
        <v>0</v>
      </c>
      <c r="DB131" s="27">
        <f t="shared" si="32"/>
        <v>0</v>
      </c>
      <c r="DC131" s="27">
        <f t="shared" si="32"/>
        <v>0</v>
      </c>
      <c r="DD131" s="27">
        <f t="shared" si="32"/>
        <v>0</v>
      </c>
      <c r="DE131" s="27" t="e">
        <f t="shared" si="32"/>
        <v>#DIV/0!</v>
      </c>
      <c r="DF131" s="27">
        <f t="shared" si="32"/>
        <v>0</v>
      </c>
      <c r="DG131" s="27">
        <f t="shared" si="32"/>
        <v>0.42661720560558691</v>
      </c>
    </row>
    <row r="132" spans="1:111" x14ac:dyDescent="0.25">
      <c r="C132" t="s">
        <v>441</v>
      </c>
      <c r="D132" s="27">
        <f t="shared" si="33"/>
        <v>0</v>
      </c>
      <c r="E132" s="27">
        <f t="shared" si="33"/>
        <v>0</v>
      </c>
      <c r="F132" s="27">
        <f t="shared" si="33"/>
        <v>0</v>
      </c>
      <c r="G132" s="27">
        <f t="shared" si="33"/>
        <v>0</v>
      </c>
      <c r="H132" s="27">
        <f t="shared" si="33"/>
        <v>0</v>
      </c>
      <c r="I132" s="27">
        <f t="shared" si="33"/>
        <v>0</v>
      </c>
      <c r="J132" s="27">
        <f t="shared" si="33"/>
        <v>0</v>
      </c>
      <c r="K132" s="27">
        <f t="shared" si="33"/>
        <v>0</v>
      </c>
      <c r="L132" s="27">
        <f t="shared" si="33"/>
        <v>0</v>
      </c>
      <c r="M132" s="27">
        <f t="shared" si="33"/>
        <v>0</v>
      </c>
      <c r="N132" s="27">
        <f t="shared" si="33"/>
        <v>0</v>
      </c>
      <c r="O132" s="27">
        <f t="shared" si="33"/>
        <v>0</v>
      </c>
      <c r="P132" s="27">
        <f t="shared" si="33"/>
        <v>0</v>
      </c>
      <c r="Q132" s="27">
        <f t="shared" si="33"/>
        <v>0</v>
      </c>
      <c r="R132" s="27">
        <f t="shared" si="33"/>
        <v>0</v>
      </c>
      <c r="S132" s="27">
        <f t="shared" si="33"/>
        <v>0</v>
      </c>
      <c r="T132" s="27">
        <f t="shared" si="31"/>
        <v>0</v>
      </c>
      <c r="U132" s="27">
        <f t="shared" si="31"/>
        <v>0</v>
      </c>
      <c r="V132" s="27">
        <f t="shared" si="31"/>
        <v>0</v>
      </c>
      <c r="W132" s="27">
        <f t="shared" si="31"/>
        <v>3.4818941504178273E-4</v>
      </c>
      <c r="X132" s="27">
        <f t="shared" si="31"/>
        <v>0</v>
      </c>
      <c r="Y132" s="27">
        <f t="shared" si="31"/>
        <v>6.7272115708039018E-4</v>
      </c>
      <c r="Z132" s="27">
        <f t="shared" si="31"/>
        <v>9.7150259067357511E-4</v>
      </c>
      <c r="AA132" s="27">
        <f t="shared" si="31"/>
        <v>0</v>
      </c>
      <c r="AB132" s="27">
        <f t="shared" si="31"/>
        <v>1.2406947890818859E-3</v>
      </c>
      <c r="AC132" s="27">
        <f t="shared" si="31"/>
        <v>9.372071227741331E-4</v>
      </c>
      <c r="AD132" s="27">
        <f t="shared" si="31"/>
        <v>1.199040767386091E-3</v>
      </c>
      <c r="AE132" s="27">
        <f t="shared" si="31"/>
        <v>1.6830294530154279E-3</v>
      </c>
      <c r="AF132" s="27">
        <f t="shared" si="31"/>
        <v>8.0472103004291845E-4</v>
      </c>
      <c r="AG132" s="27">
        <f t="shared" si="31"/>
        <v>1.8489170628631802E-3</v>
      </c>
      <c r="AH132" s="27">
        <f t="shared" si="31"/>
        <v>1.8372703412073491E-3</v>
      </c>
      <c r="AI132" s="27">
        <f t="shared" si="31"/>
        <v>2.5740025740025739E-3</v>
      </c>
      <c r="AJ132" s="27">
        <f t="shared" si="31"/>
        <v>2.5581990278843694E-3</v>
      </c>
      <c r="AK132" s="27">
        <f t="shared" si="31"/>
        <v>4.4224765868886573E-3</v>
      </c>
      <c r="AL132" s="27">
        <f t="shared" si="31"/>
        <v>5.250721974271462E-3</v>
      </c>
      <c r="AM132" s="27">
        <f t="shared" si="31"/>
        <v>5.3612458514169011E-3</v>
      </c>
      <c r="AN132" s="27">
        <f t="shared" si="31"/>
        <v>6.9821567106283944E-3</v>
      </c>
      <c r="AO132" s="27">
        <f t="shared" si="31"/>
        <v>8.7556381002918543E-3</v>
      </c>
      <c r="AP132" s="27">
        <f t="shared" si="31"/>
        <v>6.6666666666666671E-3</v>
      </c>
      <c r="AQ132" s="27">
        <f t="shared" si="31"/>
        <v>7.5499269361909401E-3</v>
      </c>
      <c r="AR132" s="27">
        <f t="shared" si="31"/>
        <v>1.2792662321988897E-2</v>
      </c>
      <c r="AS132" s="27">
        <f t="shared" si="31"/>
        <v>1.1793020457280385E-2</v>
      </c>
      <c r="AT132" s="27">
        <f t="shared" si="31"/>
        <v>1.532567049808429E-2</v>
      </c>
      <c r="AU132" s="27">
        <f t="shared" si="31"/>
        <v>1.8890200708382526E-2</v>
      </c>
      <c r="AV132" s="27">
        <f t="shared" si="31"/>
        <v>2.1230398069963814E-2</v>
      </c>
      <c r="AW132" s="27">
        <f t="shared" si="31"/>
        <v>2.0461575065429456E-2</v>
      </c>
      <c r="AX132" s="27">
        <f t="shared" si="31"/>
        <v>2.1318304337172262E-2</v>
      </c>
      <c r="AY132" s="27">
        <f t="shared" si="31"/>
        <v>2.6217228464419477E-2</v>
      </c>
      <c r="AZ132" s="27">
        <f t="shared" si="31"/>
        <v>2.7033855482566954E-2</v>
      </c>
      <c r="BA132" s="27">
        <f t="shared" si="31"/>
        <v>3.5092213114754099E-2</v>
      </c>
      <c r="BB132" s="27">
        <f t="shared" si="31"/>
        <v>3.1483457844183563E-2</v>
      </c>
      <c r="BC132" s="27">
        <f t="shared" si="31"/>
        <v>3.9356984478935701E-2</v>
      </c>
      <c r="BD132" s="27">
        <f t="shared" si="31"/>
        <v>4.661138118387189E-2</v>
      </c>
      <c r="BE132" s="27">
        <f t="shared" si="31"/>
        <v>4.8942948161019406E-2</v>
      </c>
      <c r="BF132" s="27">
        <f t="shared" si="31"/>
        <v>5.9304703476482618E-2</v>
      </c>
      <c r="BG132" s="27">
        <f t="shared" si="31"/>
        <v>6.2810945273631846E-2</v>
      </c>
      <c r="BH132" s="27">
        <f t="shared" si="31"/>
        <v>6.4972660019298814E-2</v>
      </c>
      <c r="BI132" s="27">
        <f t="shared" si="31"/>
        <v>7.3952879581151834E-2</v>
      </c>
      <c r="BJ132" s="27">
        <f t="shared" si="31"/>
        <v>9.3771389459274476E-2</v>
      </c>
      <c r="BK132" s="27">
        <f t="shared" si="31"/>
        <v>9.574875526618154E-2</v>
      </c>
      <c r="BL132" s="27">
        <f t="shared" si="31"/>
        <v>9.7161572052401751E-2</v>
      </c>
      <c r="BM132" s="27">
        <f t="shared" si="31"/>
        <v>0.11166158536585366</v>
      </c>
      <c r="BN132" s="27">
        <f t="shared" si="31"/>
        <v>0.13652140377940608</v>
      </c>
      <c r="BO132" s="27">
        <f t="shared" si="31"/>
        <v>0.14059967585089142</v>
      </c>
      <c r="BP132" s="27">
        <f t="shared" si="31"/>
        <v>0.15188799321170979</v>
      </c>
      <c r="BQ132" s="27">
        <f t="shared" si="32"/>
        <v>0.17696490360850223</v>
      </c>
      <c r="BR132" s="27">
        <f t="shared" si="32"/>
        <v>0.18542074363992173</v>
      </c>
      <c r="BS132" s="27">
        <f t="shared" si="32"/>
        <v>0.19401544401544402</v>
      </c>
      <c r="BT132" s="27">
        <f t="shared" si="32"/>
        <v>0.24038929440389295</v>
      </c>
      <c r="BU132" s="27">
        <f t="shared" si="32"/>
        <v>0.25420168067226889</v>
      </c>
      <c r="BV132" s="27">
        <f t="shared" si="32"/>
        <v>0.28040712468193385</v>
      </c>
      <c r="BW132" s="27">
        <f t="shared" si="32"/>
        <v>0.30833333333333335</v>
      </c>
      <c r="BX132" s="27">
        <f t="shared" si="32"/>
        <v>0.33853904282115871</v>
      </c>
      <c r="BY132" s="27">
        <f t="shared" si="32"/>
        <v>0.3565072302558398</v>
      </c>
      <c r="BZ132" s="27">
        <f t="shared" si="32"/>
        <v>0.38981110475100172</v>
      </c>
      <c r="CA132" s="27">
        <f t="shared" si="32"/>
        <v>0.41463414634146339</v>
      </c>
      <c r="CB132" s="27">
        <f t="shared" si="32"/>
        <v>0.44693396226415094</v>
      </c>
      <c r="CC132" s="27">
        <f t="shared" si="32"/>
        <v>0.45249695493300851</v>
      </c>
      <c r="CD132" s="27">
        <f t="shared" si="32"/>
        <v>0.4880201765447667</v>
      </c>
      <c r="CE132" s="27">
        <f t="shared" si="32"/>
        <v>0.54042553191489362</v>
      </c>
      <c r="CF132" s="27">
        <f t="shared" si="32"/>
        <v>0.56151035322777099</v>
      </c>
      <c r="CG132" s="27">
        <f t="shared" si="32"/>
        <v>0.59907834101382484</v>
      </c>
      <c r="CH132" s="27">
        <f t="shared" si="32"/>
        <v>0.63142437591776801</v>
      </c>
      <c r="CI132" s="27">
        <f t="shared" si="32"/>
        <v>0.6722560975609756</v>
      </c>
      <c r="CJ132" s="27">
        <f t="shared" si="32"/>
        <v>0.70815811606391921</v>
      </c>
      <c r="CK132" s="27">
        <f t="shared" si="32"/>
        <v>0.71705426356589153</v>
      </c>
      <c r="CL132" s="27">
        <f t="shared" si="32"/>
        <v>0.75876726886291179</v>
      </c>
      <c r="CM132" s="27">
        <f t="shared" si="32"/>
        <v>0.79761904761904767</v>
      </c>
      <c r="CN132" s="27">
        <f t="shared" si="32"/>
        <v>0.79281767955801108</v>
      </c>
      <c r="CO132" s="27">
        <f t="shared" si="32"/>
        <v>0.81415929203539827</v>
      </c>
      <c r="CP132" s="27">
        <f t="shared" si="32"/>
        <v>0.82438016528925617</v>
      </c>
      <c r="CQ132" s="27">
        <f t="shared" si="32"/>
        <v>0.83468834688346882</v>
      </c>
      <c r="CR132" s="27">
        <f t="shared" si="32"/>
        <v>0.84878048780487803</v>
      </c>
      <c r="CS132" s="27">
        <f t="shared" si="32"/>
        <v>0.82291666666666663</v>
      </c>
      <c r="CT132" s="27">
        <f t="shared" si="32"/>
        <v>0.84666666666666668</v>
      </c>
      <c r="CU132" s="27">
        <f t="shared" si="32"/>
        <v>0.86363636363636365</v>
      </c>
      <c r="CV132" s="27">
        <f t="shared" si="32"/>
        <v>0.86956521739130432</v>
      </c>
      <c r="CW132" s="27">
        <f t="shared" si="32"/>
        <v>0.88732394366197187</v>
      </c>
      <c r="CX132" s="27">
        <f t="shared" si="32"/>
        <v>0.82</v>
      </c>
      <c r="CY132" s="27">
        <f t="shared" si="32"/>
        <v>0.86956521739130432</v>
      </c>
      <c r="CZ132" s="27">
        <f t="shared" si="32"/>
        <v>0.94736842105263153</v>
      </c>
      <c r="DA132" s="27">
        <f t="shared" si="32"/>
        <v>0.93333333333333335</v>
      </c>
      <c r="DB132" s="27">
        <f t="shared" si="32"/>
        <v>1</v>
      </c>
      <c r="DC132" s="27">
        <f t="shared" si="32"/>
        <v>1</v>
      </c>
      <c r="DD132" s="27">
        <f t="shared" si="32"/>
        <v>0</v>
      </c>
      <c r="DE132" s="27" t="e">
        <f t="shared" si="32"/>
        <v>#DIV/0!</v>
      </c>
      <c r="DF132" s="27">
        <f t="shared" si="32"/>
        <v>1</v>
      </c>
      <c r="DG132" s="27">
        <f t="shared" si="32"/>
        <v>8.9267105283623416E-2</v>
      </c>
    </row>
    <row r="133" spans="1:111" x14ac:dyDescent="0.25">
      <c r="C133" t="s">
        <v>443</v>
      </c>
      <c r="D133" s="27">
        <f t="shared" si="33"/>
        <v>0</v>
      </c>
      <c r="E133" s="27">
        <f t="shared" si="31"/>
        <v>0</v>
      </c>
      <c r="F133" s="27">
        <f t="shared" si="31"/>
        <v>0</v>
      </c>
      <c r="G133" s="27">
        <f t="shared" si="31"/>
        <v>0</v>
      </c>
      <c r="H133" s="27">
        <f t="shared" si="31"/>
        <v>0</v>
      </c>
      <c r="I133" s="27">
        <f t="shared" si="31"/>
        <v>0</v>
      </c>
      <c r="J133" s="27">
        <f t="shared" si="31"/>
        <v>0</v>
      </c>
      <c r="K133" s="27">
        <f t="shared" si="31"/>
        <v>0</v>
      </c>
      <c r="L133" s="27">
        <f t="shared" si="31"/>
        <v>0</v>
      </c>
      <c r="M133" s="27">
        <f t="shared" si="31"/>
        <v>0</v>
      </c>
      <c r="N133" s="27">
        <f t="shared" si="31"/>
        <v>0</v>
      </c>
      <c r="O133" s="27">
        <f t="shared" si="31"/>
        <v>0</v>
      </c>
      <c r="P133" s="27">
        <f t="shared" si="31"/>
        <v>0</v>
      </c>
      <c r="Q133" s="27">
        <f t="shared" si="31"/>
        <v>0</v>
      </c>
      <c r="R133" s="27">
        <f t="shared" si="31"/>
        <v>0</v>
      </c>
      <c r="S133" s="27">
        <f t="shared" si="31"/>
        <v>0</v>
      </c>
      <c r="T133" s="27">
        <f t="shared" si="31"/>
        <v>0</v>
      </c>
      <c r="U133" s="27">
        <f t="shared" si="31"/>
        <v>0</v>
      </c>
      <c r="V133" s="27">
        <f t="shared" si="31"/>
        <v>1.3531799729364006E-3</v>
      </c>
      <c r="W133" s="27">
        <f t="shared" si="31"/>
        <v>1.3927576601671309E-3</v>
      </c>
      <c r="X133" s="27">
        <f t="shared" si="31"/>
        <v>3.4129692832764505E-4</v>
      </c>
      <c r="Y133" s="27">
        <f t="shared" si="31"/>
        <v>2.6908846283215607E-3</v>
      </c>
      <c r="Z133" s="27">
        <f t="shared" si="31"/>
        <v>3.8860103626943004E-3</v>
      </c>
      <c r="AA133" s="27">
        <f t="shared" si="31"/>
        <v>7.1210579857578843E-3</v>
      </c>
      <c r="AB133" s="27">
        <f t="shared" si="31"/>
        <v>1.0235732009925558E-2</v>
      </c>
      <c r="AC133" s="27">
        <f t="shared" si="31"/>
        <v>1.2808497344579818E-2</v>
      </c>
      <c r="AD133" s="27">
        <f t="shared" si="31"/>
        <v>1.2589928057553957E-2</v>
      </c>
      <c r="AE133" s="27">
        <f t="shared" si="31"/>
        <v>2.3281907433380083E-2</v>
      </c>
      <c r="AF133" s="27">
        <f t="shared" si="31"/>
        <v>2.9238197424892705E-2</v>
      </c>
      <c r="AG133" s="27">
        <f t="shared" si="31"/>
        <v>3.486529318541997E-2</v>
      </c>
      <c r="AH133" s="27">
        <f t="shared" si="31"/>
        <v>4.0944881889763779E-2</v>
      </c>
      <c r="AI133" s="27">
        <f t="shared" si="31"/>
        <v>5.6628056628056631E-2</v>
      </c>
      <c r="AJ133" s="27">
        <f t="shared" si="31"/>
        <v>5.014070094653364E-2</v>
      </c>
      <c r="AK133" s="27">
        <f t="shared" si="31"/>
        <v>6.4776274713839746E-2</v>
      </c>
      <c r="AL133" s="27">
        <f t="shared" si="31"/>
        <v>7.377264373851404E-2</v>
      </c>
      <c r="AM133" s="27">
        <f t="shared" si="31"/>
        <v>7.6589226448812872E-2</v>
      </c>
      <c r="AN133" s="27">
        <f t="shared" si="31"/>
        <v>8.8182053271269711E-2</v>
      </c>
      <c r="AO133" s="27">
        <f t="shared" si="31"/>
        <v>9.4720084903157337E-2</v>
      </c>
      <c r="AP133" s="27">
        <f t="shared" si="31"/>
        <v>0.1111111111111111</v>
      </c>
      <c r="AQ133" s="27">
        <f t="shared" si="31"/>
        <v>0.11592791037506088</v>
      </c>
      <c r="AR133" s="27">
        <f t="shared" si="31"/>
        <v>0.12454742939898625</v>
      </c>
      <c r="AS133" s="27">
        <f t="shared" si="31"/>
        <v>0.12442839951865223</v>
      </c>
      <c r="AT133" s="27">
        <f t="shared" si="31"/>
        <v>0.13194444444444445</v>
      </c>
      <c r="AU133" s="27">
        <f t="shared" si="31"/>
        <v>0.13813459268004721</v>
      </c>
      <c r="AV133" s="27">
        <f t="shared" si="31"/>
        <v>0.15609167671893848</v>
      </c>
      <c r="AW133" s="27">
        <f t="shared" si="31"/>
        <v>0.15822031881989054</v>
      </c>
      <c r="AX133" s="27">
        <f t="shared" si="31"/>
        <v>0.16074491546189659</v>
      </c>
      <c r="AY133" s="27">
        <f t="shared" si="31"/>
        <v>0.16529338327091136</v>
      </c>
      <c r="AZ133" s="27">
        <f t="shared" si="31"/>
        <v>0.16270843860535625</v>
      </c>
      <c r="BA133" s="27">
        <f t="shared" si="31"/>
        <v>0.16137295081967212</v>
      </c>
      <c r="BB133" s="27">
        <f t="shared" si="31"/>
        <v>0.16435432230522945</v>
      </c>
      <c r="BC133" s="27">
        <f t="shared" si="31"/>
        <v>0.1574279379157428</v>
      </c>
      <c r="BD133" s="27">
        <f t="shared" si="31"/>
        <v>0.16070917929653988</v>
      </c>
      <c r="BE133" s="27">
        <f t="shared" si="31"/>
        <v>0.16941789748045177</v>
      </c>
      <c r="BF133" s="27">
        <f t="shared" si="31"/>
        <v>0.15395851592170612</v>
      </c>
      <c r="BG133" s="27">
        <f t="shared" si="31"/>
        <v>0.15236318407960198</v>
      </c>
      <c r="BH133" s="27">
        <f t="shared" si="31"/>
        <v>0.15760694757156643</v>
      </c>
      <c r="BI133" s="27">
        <f t="shared" si="31"/>
        <v>0.14463350785340315</v>
      </c>
      <c r="BJ133" s="27">
        <f t="shared" si="31"/>
        <v>0.13860369609856263</v>
      </c>
      <c r="BK133" s="27">
        <f t="shared" si="31"/>
        <v>0.13826120260436614</v>
      </c>
      <c r="BL133" s="27">
        <f t="shared" si="31"/>
        <v>0.13173216885007277</v>
      </c>
      <c r="BM133" s="27">
        <f t="shared" si="31"/>
        <v>0.12614329268292682</v>
      </c>
      <c r="BN133" s="27">
        <f t="shared" si="31"/>
        <v>0.11376783648283841</v>
      </c>
      <c r="BO133" s="27">
        <f t="shared" si="31"/>
        <v>0.11223662884927066</v>
      </c>
      <c r="BP133" s="27">
        <f t="shared" si="31"/>
        <v>0.12006788290199406</v>
      </c>
      <c r="BQ133" s="27">
        <f t="shared" si="32"/>
        <v>0.12160158180919427</v>
      </c>
      <c r="BR133" s="27">
        <f t="shared" si="32"/>
        <v>0.10127201565557729</v>
      </c>
      <c r="BS133" s="27">
        <f t="shared" si="32"/>
        <v>0.11052123552123552</v>
      </c>
      <c r="BT133" s="27">
        <f t="shared" si="32"/>
        <v>9.4403892944038933E-2</v>
      </c>
      <c r="BU133" s="27">
        <f t="shared" si="32"/>
        <v>8.2457983193277309E-2</v>
      </c>
      <c r="BV133" s="27">
        <f t="shared" si="32"/>
        <v>7.3791348600508899E-2</v>
      </c>
      <c r="BW133" s="27">
        <f t="shared" si="32"/>
        <v>7.9411764705882348E-2</v>
      </c>
      <c r="BX133" s="27">
        <f t="shared" si="32"/>
        <v>7.7078085642317384E-2</v>
      </c>
      <c r="BY133" s="27">
        <f t="shared" si="32"/>
        <v>7.3414905450500556E-2</v>
      </c>
      <c r="BZ133" s="27">
        <f t="shared" si="32"/>
        <v>5.6668574699484831E-2</v>
      </c>
      <c r="CA133" s="27">
        <f t="shared" si="32"/>
        <v>5.8652729384436698E-2</v>
      </c>
      <c r="CB133" s="27">
        <f t="shared" si="32"/>
        <v>4.3042452830188677E-2</v>
      </c>
      <c r="CC133" s="27">
        <f t="shared" si="32"/>
        <v>4.6894031668696712E-2</v>
      </c>
      <c r="CD133" s="27">
        <f t="shared" si="32"/>
        <v>3.5939470365699874E-2</v>
      </c>
      <c r="CE133" s="27">
        <f t="shared" si="32"/>
        <v>3.2826747720364743E-2</v>
      </c>
      <c r="CF133" s="27">
        <f t="shared" si="32"/>
        <v>3.6540803897685749E-2</v>
      </c>
      <c r="CG133" s="27">
        <f t="shared" si="32"/>
        <v>3.2916392363396975E-2</v>
      </c>
      <c r="CH133" s="27">
        <f t="shared" si="32"/>
        <v>3.1571218795888402E-2</v>
      </c>
      <c r="CI133" s="27">
        <f t="shared" si="32"/>
        <v>2.6676829268292682E-2</v>
      </c>
      <c r="CJ133" s="27">
        <f t="shared" si="32"/>
        <v>3.0277544154751892E-2</v>
      </c>
      <c r="CK133" s="27">
        <f t="shared" si="32"/>
        <v>2.4224806201550389E-2</v>
      </c>
      <c r="CL133" s="27">
        <f t="shared" si="32"/>
        <v>1.9128586609989374E-2</v>
      </c>
      <c r="CM133" s="27">
        <f t="shared" si="32"/>
        <v>2.5000000000000001E-2</v>
      </c>
      <c r="CN133" s="27">
        <f t="shared" si="32"/>
        <v>2.2099447513812154E-2</v>
      </c>
      <c r="CO133" s="27">
        <f t="shared" si="32"/>
        <v>2.1238938053097345E-2</v>
      </c>
      <c r="CP133" s="27">
        <f t="shared" si="32"/>
        <v>1.859504132231405E-2</v>
      </c>
      <c r="CQ133" s="27">
        <f t="shared" si="32"/>
        <v>1.8970189701897018E-2</v>
      </c>
      <c r="CR133" s="27">
        <f t="shared" si="32"/>
        <v>9.7560975609756097E-3</v>
      </c>
      <c r="CS133" s="27">
        <f t="shared" si="32"/>
        <v>2.6041666666666668E-2</v>
      </c>
      <c r="CT133" s="27">
        <f t="shared" si="32"/>
        <v>0.02</v>
      </c>
      <c r="CU133" s="27">
        <f t="shared" si="32"/>
        <v>3.0303030303030304E-2</v>
      </c>
      <c r="CV133" s="27">
        <f t="shared" si="32"/>
        <v>0</v>
      </c>
      <c r="CW133" s="27">
        <f t="shared" si="32"/>
        <v>1.4084507042253521E-2</v>
      </c>
      <c r="CX133" s="27">
        <f t="shared" si="32"/>
        <v>0.02</v>
      </c>
      <c r="CY133" s="27">
        <f t="shared" si="32"/>
        <v>0</v>
      </c>
      <c r="CZ133" s="27">
        <f t="shared" si="32"/>
        <v>0</v>
      </c>
      <c r="DA133" s="27">
        <f t="shared" si="32"/>
        <v>6.6666666666666666E-2</v>
      </c>
      <c r="DB133" s="27">
        <f t="shared" si="32"/>
        <v>0</v>
      </c>
      <c r="DC133" s="27">
        <f t="shared" si="32"/>
        <v>0</v>
      </c>
      <c r="DD133" s="27">
        <f t="shared" si="32"/>
        <v>0</v>
      </c>
      <c r="DE133" s="27" t="e">
        <f t="shared" si="32"/>
        <v>#DIV/0!</v>
      </c>
      <c r="DF133" s="27">
        <f t="shared" si="32"/>
        <v>0</v>
      </c>
      <c r="DG133" s="27">
        <f t="shared" si="32"/>
        <v>7.2395128552097426E-2</v>
      </c>
    </row>
    <row r="154" spans="1:25" x14ac:dyDescent="0.25">
      <c r="M154" t="s">
        <v>444</v>
      </c>
    </row>
    <row r="155" spans="1:25" x14ac:dyDescent="0.25">
      <c r="A155" t="s">
        <v>19</v>
      </c>
    </row>
    <row r="156" spans="1:25" x14ac:dyDescent="0.25">
      <c r="N156" t="s">
        <v>178</v>
      </c>
    </row>
    <row r="157" spans="1:25" x14ac:dyDescent="0.25">
      <c r="A157" t="s">
        <v>345</v>
      </c>
      <c r="D157" t="s">
        <v>179</v>
      </c>
      <c r="E157" t="s">
        <v>180</v>
      </c>
      <c r="F157" t="s">
        <v>181</v>
      </c>
      <c r="G157" t="s">
        <v>182</v>
      </c>
      <c r="H157" t="s">
        <v>123</v>
      </c>
      <c r="I157" t="s">
        <v>124</v>
      </c>
      <c r="J157" t="s">
        <v>183</v>
      </c>
      <c r="K157" t="s">
        <v>184</v>
      </c>
      <c r="L157" t="s">
        <v>185</v>
      </c>
      <c r="M157" t="s">
        <v>186</v>
      </c>
      <c r="N157" t="s">
        <v>187</v>
      </c>
      <c r="O157" t="s">
        <v>188</v>
      </c>
      <c r="P157" t="s">
        <v>189</v>
      </c>
      <c r="Q157" t="s">
        <v>190</v>
      </c>
      <c r="R157" t="s">
        <v>191</v>
      </c>
      <c r="S157" t="s">
        <v>192</v>
      </c>
      <c r="T157" t="s">
        <v>193</v>
      </c>
      <c r="U157" t="s">
        <v>194</v>
      </c>
      <c r="V157" t="s">
        <v>195</v>
      </c>
      <c r="W157" t="s">
        <v>196</v>
      </c>
      <c r="X157" t="s">
        <v>197</v>
      </c>
      <c r="Y157" t="s">
        <v>17</v>
      </c>
    </row>
    <row r="158" spans="1:25" x14ac:dyDescent="0.25">
      <c r="A158" t="s">
        <v>427</v>
      </c>
      <c r="B158" t="s">
        <v>163</v>
      </c>
      <c r="C158" t="s">
        <v>164</v>
      </c>
      <c r="D158">
        <v>14685</v>
      </c>
      <c r="E158">
        <v>14872</v>
      </c>
      <c r="F158">
        <v>15910</v>
      </c>
      <c r="G158">
        <v>15578</v>
      </c>
      <c r="H158">
        <v>15303</v>
      </c>
      <c r="I158">
        <v>13667</v>
      </c>
      <c r="J158">
        <v>9534</v>
      </c>
      <c r="K158">
        <v>6392</v>
      </c>
      <c r="L158">
        <v>4950</v>
      </c>
      <c r="M158">
        <v>3526</v>
      </c>
      <c r="N158">
        <v>2319</v>
      </c>
      <c r="O158">
        <v>1500</v>
      </c>
      <c r="P158">
        <v>1029</v>
      </c>
      <c r="Q158">
        <v>650</v>
      </c>
      <c r="R158">
        <v>537</v>
      </c>
      <c r="S158">
        <v>364</v>
      </c>
      <c r="T158">
        <v>210</v>
      </c>
      <c r="U158">
        <v>76</v>
      </c>
      <c r="V158">
        <v>22</v>
      </c>
      <c r="W158">
        <v>2</v>
      </c>
      <c r="X158">
        <v>3</v>
      </c>
      <c r="Y158">
        <v>121129</v>
      </c>
    </row>
    <row r="159" spans="1:25" x14ac:dyDescent="0.25">
      <c r="C159" t="s">
        <v>165</v>
      </c>
      <c r="D159">
        <v>0</v>
      </c>
      <c r="E159">
        <v>0</v>
      </c>
      <c r="F159">
        <v>0</v>
      </c>
      <c r="G159">
        <v>18</v>
      </c>
      <c r="H159">
        <v>544</v>
      </c>
      <c r="I159">
        <v>3108</v>
      </c>
      <c r="J159">
        <v>8031</v>
      </c>
      <c r="K159">
        <v>11506</v>
      </c>
      <c r="L159">
        <v>13985</v>
      </c>
      <c r="M159">
        <v>14855</v>
      </c>
      <c r="N159">
        <v>13309</v>
      </c>
      <c r="O159">
        <v>11643</v>
      </c>
      <c r="P159">
        <v>10202</v>
      </c>
      <c r="Q159">
        <v>7569</v>
      </c>
      <c r="R159">
        <v>6253</v>
      </c>
      <c r="S159">
        <v>4700</v>
      </c>
      <c r="T159">
        <v>3063</v>
      </c>
      <c r="U159">
        <v>985</v>
      </c>
      <c r="V159">
        <v>192</v>
      </c>
      <c r="W159">
        <v>36</v>
      </c>
      <c r="X159">
        <v>2</v>
      </c>
      <c r="Y159">
        <v>110001</v>
      </c>
    </row>
    <row r="160" spans="1:25" x14ac:dyDescent="0.25">
      <c r="C160" t="s">
        <v>166</v>
      </c>
      <c r="D160">
        <v>0</v>
      </c>
      <c r="E160">
        <v>0</v>
      </c>
      <c r="F160">
        <v>0</v>
      </c>
      <c r="G160">
        <v>11</v>
      </c>
      <c r="H160">
        <v>155</v>
      </c>
      <c r="I160">
        <v>640</v>
      </c>
      <c r="J160">
        <v>736</v>
      </c>
      <c r="K160">
        <v>504</v>
      </c>
      <c r="L160">
        <v>432</v>
      </c>
      <c r="M160">
        <v>274</v>
      </c>
      <c r="N160">
        <v>178</v>
      </c>
      <c r="O160">
        <v>133</v>
      </c>
      <c r="P160">
        <v>71</v>
      </c>
      <c r="Q160">
        <v>59</v>
      </c>
      <c r="R160">
        <v>39</v>
      </c>
      <c r="S160">
        <v>18</v>
      </c>
      <c r="T160">
        <v>10</v>
      </c>
      <c r="U160">
        <v>2</v>
      </c>
      <c r="V160">
        <v>0</v>
      </c>
      <c r="W160">
        <v>0</v>
      </c>
      <c r="X160">
        <v>0</v>
      </c>
      <c r="Y160">
        <v>3262</v>
      </c>
    </row>
    <row r="161" spans="1:25" x14ac:dyDescent="0.25">
      <c r="C161" t="s">
        <v>167</v>
      </c>
      <c r="D161">
        <v>0</v>
      </c>
      <c r="E161">
        <v>0</v>
      </c>
      <c r="F161">
        <v>0</v>
      </c>
      <c r="G161">
        <v>0</v>
      </c>
      <c r="H161">
        <v>2</v>
      </c>
      <c r="I161">
        <v>7</v>
      </c>
      <c r="J161">
        <v>15</v>
      </c>
      <c r="K161">
        <v>53</v>
      </c>
      <c r="L161">
        <v>82</v>
      </c>
      <c r="M161">
        <v>141</v>
      </c>
      <c r="N161">
        <v>213</v>
      </c>
      <c r="O161">
        <v>254</v>
      </c>
      <c r="P161">
        <v>409</v>
      </c>
      <c r="Q161">
        <v>533</v>
      </c>
      <c r="R161">
        <v>707</v>
      </c>
      <c r="S161">
        <v>903</v>
      </c>
      <c r="T161">
        <v>1042</v>
      </c>
      <c r="U161">
        <v>564</v>
      </c>
      <c r="V161">
        <v>208</v>
      </c>
      <c r="W161">
        <v>44</v>
      </c>
      <c r="X161">
        <v>8</v>
      </c>
      <c r="Y161">
        <v>5185</v>
      </c>
    </row>
    <row r="162" spans="1:25" x14ac:dyDescent="0.25">
      <c r="C162" t="s">
        <v>168</v>
      </c>
      <c r="D162">
        <v>0</v>
      </c>
      <c r="E162">
        <v>0</v>
      </c>
      <c r="F162">
        <v>0</v>
      </c>
      <c r="G162">
        <v>0</v>
      </c>
      <c r="H162">
        <v>2</v>
      </c>
      <c r="I162">
        <v>7</v>
      </c>
      <c r="J162">
        <v>7</v>
      </c>
      <c r="K162">
        <v>11</v>
      </c>
      <c r="L162">
        <v>11</v>
      </c>
      <c r="M162">
        <v>20</v>
      </c>
      <c r="N162">
        <v>13</v>
      </c>
      <c r="O162">
        <v>15</v>
      </c>
      <c r="P162">
        <v>16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102</v>
      </c>
    </row>
    <row r="163" spans="1:25" x14ac:dyDescent="0.25">
      <c r="C163" t="s">
        <v>169</v>
      </c>
      <c r="D163">
        <v>0</v>
      </c>
      <c r="E163">
        <v>0</v>
      </c>
      <c r="F163">
        <v>0</v>
      </c>
      <c r="G163">
        <v>4</v>
      </c>
      <c r="H163">
        <v>21</v>
      </c>
      <c r="I163">
        <v>179</v>
      </c>
      <c r="J163">
        <v>585</v>
      </c>
      <c r="K163">
        <v>1322</v>
      </c>
      <c r="L163">
        <v>2054</v>
      </c>
      <c r="M163">
        <v>2621</v>
      </c>
      <c r="N163">
        <v>2541</v>
      </c>
      <c r="O163">
        <v>1991</v>
      </c>
      <c r="P163">
        <v>1375</v>
      </c>
      <c r="Q163">
        <v>900</v>
      </c>
      <c r="R163">
        <v>528</v>
      </c>
      <c r="S163">
        <v>256</v>
      </c>
      <c r="T163">
        <v>151</v>
      </c>
      <c r="U163">
        <v>27</v>
      </c>
      <c r="V163">
        <v>10</v>
      </c>
      <c r="W163">
        <v>3</v>
      </c>
      <c r="X163">
        <v>1</v>
      </c>
      <c r="Y163">
        <v>14569</v>
      </c>
    </row>
    <row r="164" spans="1:25" x14ac:dyDescent="0.25">
      <c r="C164" t="s">
        <v>170</v>
      </c>
      <c r="D164">
        <v>0</v>
      </c>
      <c r="E164">
        <v>0</v>
      </c>
      <c r="F164">
        <v>0</v>
      </c>
      <c r="G164">
        <v>0</v>
      </c>
      <c r="H164">
        <v>3</v>
      </c>
      <c r="I164">
        <v>23</v>
      </c>
      <c r="J164">
        <v>25</v>
      </c>
      <c r="K164">
        <v>71</v>
      </c>
      <c r="L164">
        <v>89</v>
      </c>
      <c r="M164">
        <v>85</v>
      </c>
      <c r="N164">
        <v>84</v>
      </c>
      <c r="O164">
        <v>45</v>
      </c>
      <c r="P164">
        <v>48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473</v>
      </c>
    </row>
    <row r="165" spans="1:25" x14ac:dyDescent="0.25">
      <c r="B165" t="s">
        <v>17</v>
      </c>
      <c r="D165">
        <v>14685</v>
      </c>
      <c r="E165">
        <v>14872</v>
      </c>
      <c r="F165">
        <v>15910</v>
      </c>
      <c r="G165">
        <v>15611</v>
      </c>
      <c r="H165">
        <v>16030</v>
      </c>
      <c r="I165">
        <v>17631</v>
      </c>
      <c r="J165">
        <v>18933</v>
      </c>
      <c r="K165">
        <v>19859</v>
      </c>
      <c r="L165">
        <v>21603</v>
      </c>
      <c r="M165">
        <v>21522</v>
      </c>
      <c r="N165">
        <v>18657</v>
      </c>
      <c r="O165">
        <v>15581</v>
      </c>
      <c r="P165">
        <v>13150</v>
      </c>
      <c r="Q165">
        <v>9711</v>
      </c>
      <c r="R165">
        <v>8064</v>
      </c>
      <c r="S165">
        <v>6241</v>
      </c>
      <c r="T165">
        <v>4476</v>
      </c>
      <c r="U165">
        <v>1654</v>
      </c>
      <c r="V165">
        <v>432</v>
      </c>
      <c r="W165">
        <v>85</v>
      </c>
      <c r="X165">
        <v>14</v>
      </c>
      <c r="Y165">
        <v>254721</v>
      </c>
    </row>
    <row r="166" spans="1:25" x14ac:dyDescent="0.25">
      <c r="A166" t="s">
        <v>428</v>
      </c>
      <c r="B166" t="s">
        <v>163</v>
      </c>
      <c r="C166" t="s">
        <v>164</v>
      </c>
      <c r="D166">
        <v>14209</v>
      </c>
      <c r="E166">
        <v>13949</v>
      </c>
      <c r="F166">
        <v>15012</v>
      </c>
      <c r="G166">
        <v>14832</v>
      </c>
      <c r="H166">
        <v>13474</v>
      </c>
      <c r="I166">
        <v>11049</v>
      </c>
      <c r="J166">
        <v>7081</v>
      </c>
      <c r="K166">
        <v>4464</v>
      </c>
      <c r="L166">
        <v>3221</v>
      </c>
      <c r="M166">
        <v>2371</v>
      </c>
      <c r="N166">
        <v>1659</v>
      </c>
      <c r="O166">
        <v>1119</v>
      </c>
      <c r="P166">
        <v>768</v>
      </c>
      <c r="Q166">
        <v>594</v>
      </c>
      <c r="R166">
        <v>541</v>
      </c>
      <c r="S166">
        <v>522</v>
      </c>
      <c r="T166">
        <v>496</v>
      </c>
      <c r="U166">
        <v>353</v>
      </c>
      <c r="V166">
        <v>128</v>
      </c>
      <c r="W166">
        <v>39</v>
      </c>
      <c r="X166">
        <v>2</v>
      </c>
      <c r="Y166">
        <v>105883</v>
      </c>
    </row>
    <row r="167" spans="1:25" x14ac:dyDescent="0.25">
      <c r="C167" t="s">
        <v>165</v>
      </c>
      <c r="D167">
        <v>0</v>
      </c>
      <c r="E167">
        <v>0</v>
      </c>
      <c r="F167">
        <v>0</v>
      </c>
      <c r="G167">
        <v>68</v>
      </c>
      <c r="H167">
        <v>1310</v>
      </c>
      <c r="I167">
        <v>5345</v>
      </c>
      <c r="J167">
        <v>10302</v>
      </c>
      <c r="K167">
        <v>12761</v>
      </c>
      <c r="L167">
        <v>14195</v>
      </c>
      <c r="M167">
        <v>13798</v>
      </c>
      <c r="N167">
        <v>12268</v>
      </c>
      <c r="O167">
        <v>10357</v>
      </c>
      <c r="P167">
        <v>8791</v>
      </c>
      <c r="Q167">
        <v>6331</v>
      </c>
      <c r="R167">
        <v>5100</v>
      </c>
      <c r="S167">
        <v>3520</v>
      </c>
      <c r="T167">
        <v>1882</v>
      </c>
      <c r="U167">
        <v>496</v>
      </c>
      <c r="V167">
        <v>80</v>
      </c>
      <c r="W167">
        <v>8</v>
      </c>
      <c r="X167">
        <v>0</v>
      </c>
      <c r="Y167">
        <v>106612</v>
      </c>
    </row>
    <row r="168" spans="1:25" x14ac:dyDescent="0.25">
      <c r="C168" t="s">
        <v>166</v>
      </c>
      <c r="D168">
        <v>0</v>
      </c>
      <c r="E168">
        <v>0</v>
      </c>
      <c r="F168">
        <v>0</v>
      </c>
      <c r="G168">
        <v>15</v>
      </c>
      <c r="H168">
        <v>296</v>
      </c>
      <c r="I168">
        <v>792</v>
      </c>
      <c r="J168">
        <v>708</v>
      </c>
      <c r="K168">
        <v>421</v>
      </c>
      <c r="L168">
        <v>288</v>
      </c>
      <c r="M168">
        <v>203</v>
      </c>
      <c r="N168">
        <v>149</v>
      </c>
      <c r="O168">
        <v>96</v>
      </c>
      <c r="P168">
        <v>64</v>
      </c>
      <c r="Q168">
        <v>23</v>
      </c>
      <c r="R168">
        <v>29</v>
      </c>
      <c r="S168">
        <v>9</v>
      </c>
      <c r="T168">
        <v>6</v>
      </c>
      <c r="U168">
        <v>3</v>
      </c>
      <c r="V168">
        <v>0</v>
      </c>
      <c r="W168">
        <v>0</v>
      </c>
      <c r="X168">
        <v>0</v>
      </c>
      <c r="Y168">
        <v>3102</v>
      </c>
    </row>
    <row r="169" spans="1:25" x14ac:dyDescent="0.25">
      <c r="C169" t="s">
        <v>167</v>
      </c>
      <c r="D169">
        <v>0</v>
      </c>
      <c r="E169">
        <v>0</v>
      </c>
      <c r="F169">
        <v>0</v>
      </c>
      <c r="G169">
        <v>1</v>
      </c>
      <c r="H169">
        <v>7</v>
      </c>
      <c r="I169">
        <v>16</v>
      </c>
      <c r="J169">
        <v>59</v>
      </c>
      <c r="K169">
        <v>128</v>
      </c>
      <c r="L169">
        <v>316</v>
      </c>
      <c r="M169">
        <v>512</v>
      </c>
      <c r="N169">
        <v>778</v>
      </c>
      <c r="O169">
        <v>1139</v>
      </c>
      <c r="P169">
        <v>1601</v>
      </c>
      <c r="Q169">
        <v>2117</v>
      </c>
      <c r="R169">
        <v>3174</v>
      </c>
      <c r="S169">
        <v>3878</v>
      </c>
      <c r="T169">
        <v>4416</v>
      </c>
      <c r="U169">
        <v>3158</v>
      </c>
      <c r="V169">
        <v>1166</v>
      </c>
      <c r="W169">
        <v>338</v>
      </c>
      <c r="X169">
        <v>50</v>
      </c>
      <c r="Y169">
        <v>22854</v>
      </c>
    </row>
    <row r="170" spans="1:25" x14ac:dyDescent="0.25">
      <c r="C170" t="s">
        <v>168</v>
      </c>
      <c r="D170">
        <v>0</v>
      </c>
      <c r="E170">
        <v>0</v>
      </c>
      <c r="F170">
        <v>0</v>
      </c>
      <c r="G170">
        <v>0</v>
      </c>
      <c r="H170">
        <v>2</v>
      </c>
      <c r="I170">
        <v>7</v>
      </c>
      <c r="J170">
        <v>5</v>
      </c>
      <c r="K170">
        <v>11</v>
      </c>
      <c r="L170">
        <v>18</v>
      </c>
      <c r="M170">
        <v>10</v>
      </c>
      <c r="N170">
        <v>17</v>
      </c>
      <c r="O170">
        <v>15</v>
      </c>
      <c r="P170">
        <v>18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103</v>
      </c>
    </row>
    <row r="171" spans="1:25" x14ac:dyDescent="0.25">
      <c r="C171" t="s">
        <v>169</v>
      </c>
      <c r="D171">
        <v>0</v>
      </c>
      <c r="E171">
        <v>0</v>
      </c>
      <c r="F171">
        <v>0</v>
      </c>
      <c r="G171">
        <v>8</v>
      </c>
      <c r="H171">
        <v>68</v>
      </c>
      <c r="I171">
        <v>382</v>
      </c>
      <c r="J171">
        <v>1038</v>
      </c>
      <c r="K171">
        <v>1845</v>
      </c>
      <c r="L171">
        <v>2728</v>
      </c>
      <c r="M171">
        <v>3164</v>
      </c>
      <c r="N171">
        <v>2776</v>
      </c>
      <c r="O171">
        <v>2143</v>
      </c>
      <c r="P171">
        <v>1512</v>
      </c>
      <c r="Q171">
        <v>1033</v>
      </c>
      <c r="R171">
        <v>691</v>
      </c>
      <c r="S171">
        <v>362</v>
      </c>
      <c r="T171">
        <v>224</v>
      </c>
      <c r="U171">
        <v>92</v>
      </c>
      <c r="V171">
        <v>26</v>
      </c>
      <c r="W171">
        <v>6</v>
      </c>
      <c r="X171">
        <v>1</v>
      </c>
      <c r="Y171">
        <v>18099</v>
      </c>
    </row>
    <row r="172" spans="1:25" x14ac:dyDescent="0.25">
      <c r="C172" t="s">
        <v>170</v>
      </c>
      <c r="D172">
        <v>0</v>
      </c>
      <c r="E172">
        <v>0</v>
      </c>
      <c r="F172">
        <v>0</v>
      </c>
      <c r="G172">
        <v>0</v>
      </c>
      <c r="H172">
        <v>7</v>
      </c>
      <c r="I172">
        <v>25</v>
      </c>
      <c r="J172">
        <v>64</v>
      </c>
      <c r="K172">
        <v>79</v>
      </c>
      <c r="L172">
        <v>88</v>
      </c>
      <c r="M172">
        <v>93</v>
      </c>
      <c r="N172">
        <v>82</v>
      </c>
      <c r="O172">
        <v>45</v>
      </c>
      <c r="P172">
        <v>36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519</v>
      </c>
    </row>
    <row r="173" spans="1:25" x14ac:dyDescent="0.25">
      <c r="B173" t="s">
        <v>17</v>
      </c>
      <c r="D173">
        <v>14209</v>
      </c>
      <c r="E173">
        <v>13949</v>
      </c>
      <c r="F173">
        <v>15012</v>
      </c>
      <c r="G173">
        <v>14924</v>
      </c>
      <c r="H173">
        <v>15164</v>
      </c>
      <c r="I173">
        <v>17616</v>
      </c>
      <c r="J173">
        <v>19257</v>
      </c>
      <c r="K173">
        <v>19709</v>
      </c>
      <c r="L173">
        <v>20854</v>
      </c>
      <c r="M173">
        <v>20151</v>
      </c>
      <c r="N173">
        <v>17729</v>
      </c>
      <c r="O173">
        <v>14914</v>
      </c>
      <c r="P173">
        <v>12790</v>
      </c>
      <c r="Q173">
        <v>10098</v>
      </c>
      <c r="R173">
        <v>9535</v>
      </c>
      <c r="S173">
        <v>8291</v>
      </c>
      <c r="T173">
        <v>7024</v>
      </c>
      <c r="U173">
        <v>4102</v>
      </c>
      <c r="V173">
        <v>1400</v>
      </c>
      <c r="W173">
        <v>391</v>
      </c>
      <c r="X173">
        <v>53</v>
      </c>
      <c r="Y173">
        <v>257172</v>
      </c>
    </row>
    <row r="175" spans="1:25" x14ac:dyDescent="0.25">
      <c r="D175" t="s">
        <v>511</v>
      </c>
      <c r="E175" s="41">
        <v>41522</v>
      </c>
    </row>
    <row r="176" spans="1:25" x14ac:dyDescent="0.25">
      <c r="M176" t="s">
        <v>444</v>
      </c>
    </row>
    <row r="177" spans="1:25" x14ac:dyDescent="0.25">
      <c r="A177" t="s">
        <v>19</v>
      </c>
    </row>
    <row r="178" spans="1:25" x14ac:dyDescent="0.25">
      <c r="N178" t="s">
        <v>178</v>
      </c>
    </row>
    <row r="179" spans="1:25" x14ac:dyDescent="0.25">
      <c r="A179" t="s">
        <v>345</v>
      </c>
      <c r="D179" s="14" t="s">
        <v>512</v>
      </c>
      <c r="E179" s="14" t="s">
        <v>513</v>
      </c>
      <c r="F179" s="14" t="s">
        <v>514</v>
      </c>
      <c r="G179" s="14" t="s">
        <v>515</v>
      </c>
      <c r="H179" s="14" t="s">
        <v>516</v>
      </c>
      <c r="I179" s="14" t="s">
        <v>517</v>
      </c>
      <c r="J179" s="14" t="s">
        <v>518</v>
      </c>
      <c r="K179" s="14" t="s">
        <v>519</v>
      </c>
      <c r="L179" s="14" t="s">
        <v>520</v>
      </c>
      <c r="M179" s="14" t="s">
        <v>521</v>
      </c>
      <c r="N179" s="14" t="s">
        <v>522</v>
      </c>
      <c r="O179" s="14" t="s">
        <v>523</v>
      </c>
      <c r="P179" s="14" t="s">
        <v>524</v>
      </c>
      <c r="Q179" s="14" t="s">
        <v>154</v>
      </c>
      <c r="R179" s="14" t="s">
        <v>155</v>
      </c>
      <c r="S179" s="14" t="s">
        <v>544</v>
      </c>
      <c r="T179" s="14" t="s">
        <v>157</v>
      </c>
      <c r="U179" s="14" t="s">
        <v>158</v>
      </c>
      <c r="V179" s="14" t="s">
        <v>159</v>
      </c>
      <c r="W179" s="14" t="s">
        <v>545</v>
      </c>
      <c r="X179" s="14" t="s">
        <v>316</v>
      </c>
      <c r="Y179" s="14" t="s">
        <v>17</v>
      </c>
    </row>
    <row r="180" spans="1:25" x14ac:dyDescent="0.25">
      <c r="A180" t="s">
        <v>427</v>
      </c>
      <c r="B180" t="s">
        <v>164</v>
      </c>
      <c r="C180" t="s">
        <v>171</v>
      </c>
      <c r="D180">
        <v>14685</v>
      </c>
      <c r="E180">
        <v>14872</v>
      </c>
      <c r="F180">
        <v>15910</v>
      </c>
      <c r="G180">
        <v>15578</v>
      </c>
      <c r="H180">
        <v>15303</v>
      </c>
      <c r="I180">
        <v>13667</v>
      </c>
      <c r="J180">
        <v>9534</v>
      </c>
      <c r="K180">
        <v>6392</v>
      </c>
      <c r="L180">
        <v>4950</v>
      </c>
      <c r="M180">
        <v>3526</v>
      </c>
      <c r="N180">
        <v>2319</v>
      </c>
      <c r="O180">
        <v>1500</v>
      </c>
      <c r="P180">
        <v>1029</v>
      </c>
      <c r="Q180">
        <v>650</v>
      </c>
      <c r="R180">
        <v>537</v>
      </c>
      <c r="S180">
        <v>364</v>
      </c>
      <c r="T180">
        <v>210</v>
      </c>
      <c r="U180">
        <v>76</v>
      </c>
      <c r="V180">
        <v>22</v>
      </c>
      <c r="W180">
        <v>2</v>
      </c>
      <c r="X180">
        <v>3</v>
      </c>
      <c r="Y180">
        <v>121129</v>
      </c>
    </row>
    <row r="181" spans="1:25" x14ac:dyDescent="0.25">
      <c r="B181" t="s">
        <v>537</v>
      </c>
      <c r="C181" t="s">
        <v>467</v>
      </c>
      <c r="D181">
        <f>D159+D160</f>
        <v>0</v>
      </c>
      <c r="E181">
        <f t="shared" ref="E181:Y181" si="34">E159+E160</f>
        <v>0</v>
      </c>
      <c r="F181">
        <f t="shared" si="34"/>
        <v>0</v>
      </c>
      <c r="G181">
        <f t="shared" si="34"/>
        <v>29</v>
      </c>
      <c r="H181">
        <f t="shared" si="34"/>
        <v>699</v>
      </c>
      <c r="I181">
        <f t="shared" si="34"/>
        <v>3748</v>
      </c>
      <c r="J181">
        <f t="shared" si="34"/>
        <v>8767</v>
      </c>
      <c r="K181">
        <f t="shared" si="34"/>
        <v>12010</v>
      </c>
      <c r="L181">
        <f t="shared" si="34"/>
        <v>14417</v>
      </c>
      <c r="M181">
        <f t="shared" si="34"/>
        <v>15129</v>
      </c>
      <c r="N181">
        <f t="shared" si="34"/>
        <v>13487</v>
      </c>
      <c r="O181">
        <f t="shared" si="34"/>
        <v>11776</v>
      </c>
      <c r="P181">
        <f t="shared" si="34"/>
        <v>10273</v>
      </c>
      <c r="Q181">
        <f t="shared" si="34"/>
        <v>7628</v>
      </c>
      <c r="R181">
        <f t="shared" si="34"/>
        <v>6292</v>
      </c>
      <c r="S181">
        <f t="shared" si="34"/>
        <v>4718</v>
      </c>
      <c r="T181">
        <f t="shared" si="34"/>
        <v>3073</v>
      </c>
      <c r="U181">
        <f t="shared" si="34"/>
        <v>987</v>
      </c>
      <c r="V181">
        <f t="shared" si="34"/>
        <v>192</v>
      </c>
      <c r="W181">
        <f t="shared" si="34"/>
        <v>36</v>
      </c>
      <c r="X181">
        <f t="shared" si="34"/>
        <v>2</v>
      </c>
      <c r="Y181">
        <f t="shared" si="34"/>
        <v>113263</v>
      </c>
    </row>
    <row r="182" spans="1:25" x14ac:dyDescent="0.25">
      <c r="B182" t="s">
        <v>538</v>
      </c>
      <c r="C182" t="s">
        <v>469</v>
      </c>
      <c r="D182">
        <f>D161+D162</f>
        <v>0</v>
      </c>
      <c r="E182">
        <f t="shared" ref="E182:Y182" si="35">E161+E162</f>
        <v>0</v>
      </c>
      <c r="F182">
        <f t="shared" si="35"/>
        <v>0</v>
      </c>
      <c r="G182">
        <f t="shared" si="35"/>
        <v>0</v>
      </c>
      <c r="H182">
        <f t="shared" si="35"/>
        <v>4</v>
      </c>
      <c r="I182">
        <f t="shared" si="35"/>
        <v>14</v>
      </c>
      <c r="J182">
        <f t="shared" si="35"/>
        <v>22</v>
      </c>
      <c r="K182">
        <f t="shared" si="35"/>
        <v>64</v>
      </c>
      <c r="L182">
        <f t="shared" si="35"/>
        <v>93</v>
      </c>
      <c r="M182">
        <f t="shared" si="35"/>
        <v>161</v>
      </c>
      <c r="N182">
        <f t="shared" si="35"/>
        <v>226</v>
      </c>
      <c r="O182">
        <f t="shared" si="35"/>
        <v>269</v>
      </c>
      <c r="P182">
        <f t="shared" si="35"/>
        <v>425</v>
      </c>
      <c r="Q182">
        <f t="shared" si="35"/>
        <v>533</v>
      </c>
      <c r="R182">
        <f t="shared" si="35"/>
        <v>707</v>
      </c>
      <c r="S182">
        <f t="shared" si="35"/>
        <v>903</v>
      </c>
      <c r="T182">
        <f t="shared" si="35"/>
        <v>1042</v>
      </c>
      <c r="U182">
        <f t="shared" si="35"/>
        <v>564</v>
      </c>
      <c r="V182">
        <f t="shared" si="35"/>
        <v>208</v>
      </c>
      <c r="W182">
        <f t="shared" si="35"/>
        <v>44</v>
      </c>
      <c r="X182">
        <f t="shared" si="35"/>
        <v>8</v>
      </c>
      <c r="Y182">
        <f t="shared" si="35"/>
        <v>5287</v>
      </c>
    </row>
    <row r="183" spans="1:25" x14ac:dyDescent="0.25">
      <c r="B183" t="s">
        <v>539</v>
      </c>
      <c r="C183" t="s">
        <v>468</v>
      </c>
      <c r="D183">
        <f>D163+D164</f>
        <v>0</v>
      </c>
      <c r="E183">
        <f t="shared" ref="E183:Y183" si="36">E163+E164</f>
        <v>0</v>
      </c>
      <c r="F183">
        <f t="shared" si="36"/>
        <v>0</v>
      </c>
      <c r="G183">
        <f t="shared" si="36"/>
        <v>4</v>
      </c>
      <c r="H183">
        <f t="shared" si="36"/>
        <v>24</v>
      </c>
      <c r="I183">
        <f t="shared" si="36"/>
        <v>202</v>
      </c>
      <c r="J183">
        <f t="shared" si="36"/>
        <v>610</v>
      </c>
      <c r="K183">
        <f t="shared" si="36"/>
        <v>1393</v>
      </c>
      <c r="L183">
        <f t="shared" si="36"/>
        <v>2143</v>
      </c>
      <c r="M183">
        <f t="shared" si="36"/>
        <v>2706</v>
      </c>
      <c r="N183">
        <f t="shared" si="36"/>
        <v>2625</v>
      </c>
      <c r="O183">
        <f t="shared" si="36"/>
        <v>2036</v>
      </c>
      <c r="P183">
        <f t="shared" si="36"/>
        <v>1423</v>
      </c>
      <c r="Q183">
        <f t="shared" si="36"/>
        <v>900</v>
      </c>
      <c r="R183">
        <f t="shared" si="36"/>
        <v>528</v>
      </c>
      <c r="S183">
        <f t="shared" si="36"/>
        <v>256</v>
      </c>
      <c r="T183">
        <f t="shared" si="36"/>
        <v>151</v>
      </c>
      <c r="U183">
        <f t="shared" si="36"/>
        <v>27</v>
      </c>
      <c r="V183">
        <f t="shared" si="36"/>
        <v>10</v>
      </c>
      <c r="W183">
        <f t="shared" si="36"/>
        <v>3</v>
      </c>
      <c r="X183">
        <f t="shared" si="36"/>
        <v>1</v>
      </c>
      <c r="Y183">
        <f t="shared" si="36"/>
        <v>15042</v>
      </c>
    </row>
    <row r="184" spans="1:25" x14ac:dyDescent="0.25">
      <c r="D184">
        <v>14685</v>
      </c>
      <c r="E184">
        <v>14872</v>
      </c>
      <c r="F184">
        <v>15910</v>
      </c>
      <c r="G184">
        <v>15611</v>
      </c>
      <c r="H184">
        <v>16030</v>
      </c>
      <c r="I184">
        <v>17631</v>
      </c>
      <c r="J184">
        <v>18933</v>
      </c>
      <c r="K184">
        <v>19859</v>
      </c>
      <c r="L184">
        <v>21603</v>
      </c>
      <c r="M184">
        <v>21522</v>
      </c>
      <c r="N184">
        <v>18657</v>
      </c>
      <c r="O184">
        <v>15581</v>
      </c>
      <c r="P184">
        <v>13150</v>
      </c>
      <c r="Q184">
        <v>9711</v>
      </c>
      <c r="R184">
        <v>8064</v>
      </c>
      <c r="S184">
        <v>6241</v>
      </c>
      <c r="T184">
        <v>4476</v>
      </c>
      <c r="U184">
        <v>1654</v>
      </c>
      <c r="V184">
        <v>432</v>
      </c>
      <c r="W184">
        <v>85</v>
      </c>
      <c r="X184">
        <v>14</v>
      </c>
      <c r="Y184">
        <v>254721</v>
      </c>
    </row>
    <row r="185" spans="1:25" x14ac:dyDescent="0.25">
      <c r="A185" t="s">
        <v>428</v>
      </c>
      <c r="B185" t="s">
        <v>164</v>
      </c>
      <c r="C185" t="s">
        <v>171</v>
      </c>
      <c r="D185">
        <v>14209</v>
      </c>
      <c r="E185">
        <v>13949</v>
      </c>
      <c r="F185">
        <v>15012</v>
      </c>
      <c r="G185">
        <v>14832</v>
      </c>
      <c r="H185">
        <v>13474</v>
      </c>
      <c r="I185">
        <v>11049</v>
      </c>
      <c r="J185">
        <v>7081</v>
      </c>
      <c r="K185">
        <v>4464</v>
      </c>
      <c r="L185">
        <v>3221</v>
      </c>
      <c r="M185">
        <v>2371</v>
      </c>
      <c r="N185">
        <v>1659</v>
      </c>
      <c r="O185">
        <v>1119</v>
      </c>
      <c r="P185">
        <v>768</v>
      </c>
      <c r="Q185">
        <v>594</v>
      </c>
      <c r="R185">
        <v>541</v>
      </c>
      <c r="S185">
        <v>522</v>
      </c>
      <c r="T185">
        <v>496</v>
      </c>
      <c r="U185">
        <v>353</v>
      </c>
      <c r="V185">
        <v>128</v>
      </c>
      <c r="W185">
        <v>39</v>
      </c>
      <c r="X185">
        <v>2</v>
      </c>
      <c r="Y185">
        <v>105883</v>
      </c>
    </row>
    <row r="186" spans="1:25" x14ac:dyDescent="0.25">
      <c r="B186" t="s">
        <v>533</v>
      </c>
      <c r="C186" t="s">
        <v>467</v>
      </c>
      <c r="D186">
        <f>D167+D168</f>
        <v>0</v>
      </c>
      <c r="E186">
        <f t="shared" ref="E186:Y186" si="37">E167+E168</f>
        <v>0</v>
      </c>
      <c r="F186">
        <f t="shared" si="37"/>
        <v>0</v>
      </c>
      <c r="G186">
        <f t="shared" si="37"/>
        <v>83</v>
      </c>
      <c r="H186">
        <f t="shared" si="37"/>
        <v>1606</v>
      </c>
      <c r="I186">
        <f t="shared" si="37"/>
        <v>6137</v>
      </c>
      <c r="J186">
        <f t="shared" si="37"/>
        <v>11010</v>
      </c>
      <c r="K186">
        <f t="shared" si="37"/>
        <v>13182</v>
      </c>
      <c r="L186">
        <f t="shared" si="37"/>
        <v>14483</v>
      </c>
      <c r="M186">
        <f t="shared" si="37"/>
        <v>14001</v>
      </c>
      <c r="N186">
        <f t="shared" si="37"/>
        <v>12417</v>
      </c>
      <c r="O186">
        <f t="shared" si="37"/>
        <v>10453</v>
      </c>
      <c r="P186">
        <f t="shared" si="37"/>
        <v>8855</v>
      </c>
      <c r="Q186">
        <f t="shared" si="37"/>
        <v>6354</v>
      </c>
      <c r="R186">
        <f t="shared" si="37"/>
        <v>5129</v>
      </c>
      <c r="S186">
        <f t="shared" si="37"/>
        <v>3529</v>
      </c>
      <c r="T186">
        <f t="shared" si="37"/>
        <v>1888</v>
      </c>
      <c r="U186">
        <f t="shared" si="37"/>
        <v>499</v>
      </c>
      <c r="V186">
        <f t="shared" si="37"/>
        <v>80</v>
      </c>
      <c r="W186">
        <f t="shared" si="37"/>
        <v>8</v>
      </c>
      <c r="X186">
        <f t="shared" si="37"/>
        <v>0</v>
      </c>
      <c r="Y186">
        <f t="shared" si="37"/>
        <v>109714</v>
      </c>
    </row>
    <row r="187" spans="1:25" x14ac:dyDescent="0.25">
      <c r="B187" t="s">
        <v>536</v>
      </c>
      <c r="C187" t="s">
        <v>469</v>
      </c>
      <c r="D187">
        <f>D169+D170</f>
        <v>0</v>
      </c>
      <c r="E187">
        <f t="shared" ref="E187:Y187" si="38">E169+E170</f>
        <v>0</v>
      </c>
      <c r="F187">
        <f t="shared" si="38"/>
        <v>0</v>
      </c>
      <c r="G187">
        <f t="shared" si="38"/>
        <v>1</v>
      </c>
      <c r="H187">
        <f t="shared" si="38"/>
        <v>9</v>
      </c>
      <c r="I187">
        <f t="shared" si="38"/>
        <v>23</v>
      </c>
      <c r="J187">
        <f t="shared" si="38"/>
        <v>64</v>
      </c>
      <c r="K187">
        <f t="shared" si="38"/>
        <v>139</v>
      </c>
      <c r="L187">
        <f t="shared" si="38"/>
        <v>334</v>
      </c>
      <c r="M187">
        <f t="shared" si="38"/>
        <v>522</v>
      </c>
      <c r="N187">
        <f t="shared" si="38"/>
        <v>795</v>
      </c>
      <c r="O187">
        <f t="shared" si="38"/>
        <v>1154</v>
      </c>
      <c r="P187">
        <f t="shared" si="38"/>
        <v>1619</v>
      </c>
      <c r="Q187">
        <f t="shared" si="38"/>
        <v>2117</v>
      </c>
      <c r="R187">
        <f t="shared" si="38"/>
        <v>3174</v>
      </c>
      <c r="S187">
        <f t="shared" si="38"/>
        <v>3878</v>
      </c>
      <c r="T187">
        <f t="shared" si="38"/>
        <v>4416</v>
      </c>
      <c r="U187">
        <f t="shared" si="38"/>
        <v>3158</v>
      </c>
      <c r="V187">
        <f t="shared" si="38"/>
        <v>1166</v>
      </c>
      <c r="W187">
        <f t="shared" si="38"/>
        <v>338</v>
      </c>
      <c r="X187">
        <f t="shared" si="38"/>
        <v>50</v>
      </c>
      <c r="Y187">
        <f t="shared" si="38"/>
        <v>22957</v>
      </c>
    </row>
    <row r="188" spans="1:25" x14ac:dyDescent="0.25">
      <c r="B188" t="s">
        <v>535</v>
      </c>
      <c r="C188" t="s">
        <v>468</v>
      </c>
      <c r="D188">
        <f>D171+D172</f>
        <v>0</v>
      </c>
      <c r="E188">
        <f t="shared" ref="E188:Y188" si="39">E171+E172</f>
        <v>0</v>
      </c>
      <c r="F188">
        <f t="shared" si="39"/>
        <v>0</v>
      </c>
      <c r="G188">
        <f t="shared" si="39"/>
        <v>8</v>
      </c>
      <c r="H188">
        <f t="shared" si="39"/>
        <v>75</v>
      </c>
      <c r="I188">
        <f t="shared" si="39"/>
        <v>407</v>
      </c>
      <c r="J188">
        <f t="shared" si="39"/>
        <v>1102</v>
      </c>
      <c r="K188">
        <f t="shared" si="39"/>
        <v>1924</v>
      </c>
      <c r="L188">
        <f t="shared" si="39"/>
        <v>2816</v>
      </c>
      <c r="M188">
        <f t="shared" si="39"/>
        <v>3257</v>
      </c>
      <c r="N188">
        <f t="shared" si="39"/>
        <v>2858</v>
      </c>
      <c r="O188">
        <f t="shared" si="39"/>
        <v>2188</v>
      </c>
      <c r="P188">
        <f t="shared" si="39"/>
        <v>1548</v>
      </c>
      <c r="Q188">
        <f t="shared" si="39"/>
        <v>1033</v>
      </c>
      <c r="R188">
        <f t="shared" si="39"/>
        <v>691</v>
      </c>
      <c r="S188">
        <f t="shared" si="39"/>
        <v>362</v>
      </c>
      <c r="T188">
        <f t="shared" si="39"/>
        <v>224</v>
      </c>
      <c r="U188">
        <f t="shared" si="39"/>
        <v>92</v>
      </c>
      <c r="V188">
        <f t="shared" si="39"/>
        <v>26</v>
      </c>
      <c r="W188">
        <f t="shared" si="39"/>
        <v>6</v>
      </c>
      <c r="X188">
        <f t="shared" si="39"/>
        <v>1</v>
      </c>
      <c r="Y188">
        <f t="shared" si="39"/>
        <v>18618</v>
      </c>
    </row>
    <row r="189" spans="1:25" x14ac:dyDescent="0.25">
      <c r="B189" t="s">
        <v>17</v>
      </c>
      <c r="D189">
        <v>14209</v>
      </c>
      <c r="E189">
        <v>13949</v>
      </c>
      <c r="F189">
        <v>15012</v>
      </c>
      <c r="G189">
        <v>14924</v>
      </c>
      <c r="H189">
        <v>15164</v>
      </c>
      <c r="I189">
        <v>17616</v>
      </c>
      <c r="J189">
        <v>19257</v>
      </c>
      <c r="K189">
        <v>19709</v>
      </c>
      <c r="L189">
        <v>20854</v>
      </c>
      <c r="M189">
        <v>20151</v>
      </c>
      <c r="N189">
        <v>17729</v>
      </c>
      <c r="O189">
        <v>14914</v>
      </c>
      <c r="P189">
        <v>12790</v>
      </c>
      <c r="Q189">
        <v>10098</v>
      </c>
      <c r="R189">
        <v>9535</v>
      </c>
      <c r="S189">
        <v>8291</v>
      </c>
      <c r="T189">
        <v>7024</v>
      </c>
      <c r="U189">
        <v>4102</v>
      </c>
      <c r="V189">
        <v>1400</v>
      </c>
      <c r="W189">
        <v>391</v>
      </c>
      <c r="X189">
        <v>53</v>
      </c>
      <c r="Y189">
        <v>257172</v>
      </c>
    </row>
    <row r="192" spans="1:25" x14ac:dyDescent="0.25">
      <c r="A192" t="s">
        <v>345</v>
      </c>
      <c r="D192" t="s">
        <v>179</v>
      </c>
      <c r="E192" t="s">
        <v>180</v>
      </c>
      <c r="F192" t="s">
        <v>181</v>
      </c>
      <c r="G192" t="s">
        <v>182</v>
      </c>
      <c r="H192" t="s">
        <v>123</v>
      </c>
      <c r="I192" t="s">
        <v>124</v>
      </c>
      <c r="J192" t="s">
        <v>183</v>
      </c>
      <c r="K192" t="s">
        <v>184</v>
      </c>
      <c r="L192" t="s">
        <v>185</v>
      </c>
      <c r="M192" t="s">
        <v>186</v>
      </c>
      <c r="N192" t="s">
        <v>187</v>
      </c>
      <c r="O192" t="s">
        <v>188</v>
      </c>
      <c r="P192" t="s">
        <v>189</v>
      </c>
      <c r="Q192" t="s">
        <v>190</v>
      </c>
      <c r="R192" t="s">
        <v>191</v>
      </c>
      <c r="S192" t="s">
        <v>192</v>
      </c>
      <c r="T192" t="s">
        <v>193</v>
      </c>
      <c r="U192" t="s">
        <v>194</v>
      </c>
      <c r="V192" t="s">
        <v>195</v>
      </c>
      <c r="W192" t="s">
        <v>196</v>
      </c>
      <c r="X192" t="s">
        <v>197</v>
      </c>
      <c r="Y192" t="s">
        <v>17</v>
      </c>
    </row>
    <row r="193" spans="1:25" x14ac:dyDescent="0.25">
      <c r="A193" t="s">
        <v>427</v>
      </c>
      <c r="B193" t="s">
        <v>163</v>
      </c>
      <c r="C193" t="s">
        <v>164</v>
      </c>
      <c r="D193" s="1">
        <f>D180/D$184</f>
        <v>1</v>
      </c>
      <c r="E193" s="1">
        <f t="shared" ref="E193:Y196" si="40">E180/E$184</f>
        <v>1</v>
      </c>
      <c r="F193" s="1">
        <f t="shared" si="40"/>
        <v>1</v>
      </c>
      <c r="G193" s="1">
        <f t="shared" si="40"/>
        <v>0.99788610595093208</v>
      </c>
      <c r="H193" s="1">
        <f t="shared" si="40"/>
        <v>0.95464753587024331</v>
      </c>
      <c r="I193" s="1">
        <f t="shared" si="40"/>
        <v>0.77516873688389765</v>
      </c>
      <c r="J193" s="1">
        <f t="shared" si="40"/>
        <v>0.50356520361273971</v>
      </c>
      <c r="K193" s="1">
        <f t="shared" si="40"/>
        <v>0.32186917770280477</v>
      </c>
      <c r="L193" s="1">
        <f t="shared" si="40"/>
        <v>0.22913484238300236</v>
      </c>
      <c r="M193" s="1">
        <f t="shared" si="40"/>
        <v>0.1638323575875848</v>
      </c>
      <c r="N193" s="1">
        <f t="shared" si="40"/>
        <v>0.12429651069303746</v>
      </c>
      <c r="O193" s="1">
        <f t="shared" si="40"/>
        <v>9.6271099415955325E-2</v>
      </c>
      <c r="P193" s="1">
        <f t="shared" si="40"/>
        <v>7.8250950570342204E-2</v>
      </c>
      <c r="Q193" s="1">
        <f t="shared" si="40"/>
        <v>6.6934404283801874E-2</v>
      </c>
      <c r="R193" s="1">
        <f t="shared" si="40"/>
        <v>6.6592261904761904E-2</v>
      </c>
      <c r="S193" s="1">
        <f t="shared" si="40"/>
        <v>5.8323986540618489E-2</v>
      </c>
      <c r="T193" s="1">
        <f t="shared" si="40"/>
        <v>4.6916890080428951E-2</v>
      </c>
      <c r="U193" s="1">
        <f t="shared" si="40"/>
        <v>4.5949214026602174E-2</v>
      </c>
      <c r="V193" s="1">
        <f t="shared" si="40"/>
        <v>5.0925925925925923E-2</v>
      </c>
      <c r="W193" s="1">
        <f t="shared" si="40"/>
        <v>2.3529411764705882E-2</v>
      </c>
      <c r="X193" s="1">
        <f t="shared" si="40"/>
        <v>0.21428571428571427</v>
      </c>
      <c r="Y193" s="1">
        <f t="shared" si="40"/>
        <v>0.47553597858048607</v>
      </c>
    </row>
    <row r="194" spans="1:25" x14ac:dyDescent="0.25">
      <c r="C194" t="s">
        <v>533</v>
      </c>
      <c r="D194" s="1">
        <f t="shared" ref="D194:S196" si="41">D181/D$184</f>
        <v>0</v>
      </c>
      <c r="E194" s="1">
        <f t="shared" si="41"/>
        <v>0</v>
      </c>
      <c r="F194" s="1">
        <f t="shared" si="41"/>
        <v>0</v>
      </c>
      <c r="G194" s="1">
        <f t="shared" si="41"/>
        <v>1.857664467362757E-3</v>
      </c>
      <c r="H194" s="1">
        <f t="shared" si="41"/>
        <v>4.3605739238927015E-2</v>
      </c>
      <c r="I194" s="1">
        <f t="shared" si="41"/>
        <v>0.21258011457092621</v>
      </c>
      <c r="J194" s="1">
        <f t="shared" si="41"/>
        <v>0.46305392700575715</v>
      </c>
      <c r="K194" s="1">
        <f t="shared" si="41"/>
        <v>0.60476358326199708</v>
      </c>
      <c r="L194" s="1">
        <f t="shared" si="41"/>
        <v>0.66736101467388786</v>
      </c>
      <c r="M194" s="1">
        <f t="shared" si="41"/>
        <v>0.70295511569556735</v>
      </c>
      <c r="N194" s="1">
        <f t="shared" si="41"/>
        <v>0.72289221203837706</v>
      </c>
      <c r="O194" s="1">
        <f t="shared" si="41"/>
        <v>0.75579231114819334</v>
      </c>
      <c r="P194" s="1">
        <f t="shared" si="41"/>
        <v>0.78121673003802283</v>
      </c>
      <c r="Q194" s="1">
        <f t="shared" si="41"/>
        <v>0.78550097827206256</v>
      </c>
      <c r="R194" s="1">
        <f t="shared" si="41"/>
        <v>0.78025793650793651</v>
      </c>
      <c r="S194" s="1">
        <f t="shared" si="41"/>
        <v>0.75596859477647815</v>
      </c>
      <c r="T194" s="1">
        <f t="shared" si="40"/>
        <v>0.68655049151027703</v>
      </c>
      <c r="U194" s="1">
        <f t="shared" si="40"/>
        <v>0.59673518742442566</v>
      </c>
      <c r="V194" s="1">
        <f t="shared" si="40"/>
        <v>0.44444444444444442</v>
      </c>
      <c r="W194" s="1">
        <f t="shared" si="40"/>
        <v>0.42352941176470588</v>
      </c>
      <c r="X194" s="1">
        <f t="shared" si="40"/>
        <v>0.14285714285714285</v>
      </c>
      <c r="Y194" s="1">
        <f t="shared" si="40"/>
        <v>0.44465513247828015</v>
      </c>
    </row>
    <row r="195" spans="1:25" x14ac:dyDescent="0.25">
      <c r="C195" t="s">
        <v>534</v>
      </c>
      <c r="D195" s="1">
        <f t="shared" si="41"/>
        <v>0</v>
      </c>
      <c r="E195" s="1">
        <f t="shared" si="40"/>
        <v>0</v>
      </c>
      <c r="F195" s="1">
        <f t="shared" si="40"/>
        <v>0</v>
      </c>
      <c r="G195" s="1">
        <f t="shared" si="40"/>
        <v>0</v>
      </c>
      <c r="H195" s="1">
        <f t="shared" si="40"/>
        <v>2.4953212726138492E-4</v>
      </c>
      <c r="I195" s="1">
        <f t="shared" si="40"/>
        <v>7.9405592422437748E-4</v>
      </c>
      <c r="J195" s="1">
        <f t="shared" si="40"/>
        <v>1.1619922885966302E-3</v>
      </c>
      <c r="K195" s="1">
        <f t="shared" si="40"/>
        <v>3.2227201772496096E-3</v>
      </c>
      <c r="L195" s="1">
        <f t="shared" si="40"/>
        <v>4.3049576447715598E-3</v>
      </c>
      <c r="M195" s="1">
        <f t="shared" si="40"/>
        <v>7.4807174054455907E-3</v>
      </c>
      <c r="N195" s="1">
        <f t="shared" si="40"/>
        <v>1.2113415876078684E-2</v>
      </c>
      <c r="O195" s="1">
        <f t="shared" si="40"/>
        <v>1.7264617161927988E-2</v>
      </c>
      <c r="P195" s="1">
        <f t="shared" si="40"/>
        <v>3.2319391634980987E-2</v>
      </c>
      <c r="Q195" s="1">
        <f t="shared" si="40"/>
        <v>5.4886211512717539E-2</v>
      </c>
      <c r="R195" s="1">
        <f t="shared" si="40"/>
        <v>8.7673611111111105E-2</v>
      </c>
      <c r="S195" s="1">
        <f t="shared" si="40"/>
        <v>0.14468835122576509</v>
      </c>
      <c r="T195" s="1">
        <f t="shared" si="40"/>
        <v>0.23279714030384271</v>
      </c>
      <c r="U195" s="1">
        <f t="shared" si="40"/>
        <v>0.34099153567110035</v>
      </c>
      <c r="V195" s="1">
        <f t="shared" si="40"/>
        <v>0.48148148148148145</v>
      </c>
      <c r="W195" s="1">
        <f t="shared" si="40"/>
        <v>0.51764705882352946</v>
      </c>
      <c r="X195" s="1">
        <f t="shared" si="40"/>
        <v>0.5714285714285714</v>
      </c>
      <c r="Y195" s="1">
        <f t="shared" si="40"/>
        <v>2.0756042886138165E-2</v>
      </c>
    </row>
    <row r="196" spans="1:25" x14ac:dyDescent="0.25">
      <c r="C196" t="s">
        <v>535</v>
      </c>
      <c r="D196" s="1">
        <f t="shared" si="41"/>
        <v>0</v>
      </c>
      <c r="E196" s="1">
        <f t="shared" si="40"/>
        <v>0</v>
      </c>
      <c r="F196" s="1">
        <f t="shared" si="40"/>
        <v>0</v>
      </c>
      <c r="G196" s="1">
        <f t="shared" si="40"/>
        <v>2.5622958170520789E-4</v>
      </c>
      <c r="H196" s="1">
        <f t="shared" si="40"/>
        <v>1.4971927635683093E-3</v>
      </c>
      <c r="I196" s="1">
        <f t="shared" si="40"/>
        <v>1.1457092620951733E-2</v>
      </c>
      <c r="J196" s="1">
        <f t="shared" si="40"/>
        <v>3.2218877092906564E-2</v>
      </c>
      <c r="K196" s="1">
        <f t="shared" si="40"/>
        <v>7.0144518857948535E-2</v>
      </c>
      <c r="L196" s="1">
        <f t="shared" si="40"/>
        <v>9.9199185298338197E-2</v>
      </c>
      <c r="M196" s="1">
        <f t="shared" si="40"/>
        <v>0.12573180931140229</v>
      </c>
      <c r="N196" s="1">
        <f t="shared" si="40"/>
        <v>0.14069786139250684</v>
      </c>
      <c r="O196" s="1">
        <f t="shared" si="40"/>
        <v>0.13067197227392338</v>
      </c>
      <c r="P196" s="1">
        <f t="shared" si="40"/>
        <v>0.10821292775665399</v>
      </c>
      <c r="Q196" s="1">
        <f t="shared" si="40"/>
        <v>9.2678405931417976E-2</v>
      </c>
      <c r="R196" s="1">
        <f t="shared" si="40"/>
        <v>6.5476190476190479E-2</v>
      </c>
      <c r="S196" s="1">
        <f t="shared" si="40"/>
        <v>4.1019067457138278E-2</v>
      </c>
      <c r="T196" s="1">
        <f t="shared" si="40"/>
        <v>3.3735478105451293E-2</v>
      </c>
      <c r="U196" s="1">
        <f t="shared" si="40"/>
        <v>1.6324062877871828E-2</v>
      </c>
      <c r="V196" s="1">
        <f t="shared" si="40"/>
        <v>2.3148148148148147E-2</v>
      </c>
      <c r="W196" s="1">
        <f t="shared" si="40"/>
        <v>3.5294117647058823E-2</v>
      </c>
      <c r="X196" s="1">
        <f t="shared" si="40"/>
        <v>7.1428571428571425E-2</v>
      </c>
      <c r="Y196" s="1">
        <f t="shared" si="40"/>
        <v>5.9052846055095573E-2</v>
      </c>
    </row>
    <row r="197" spans="1:25" x14ac:dyDescent="0.25">
      <c r="B197" t="s">
        <v>17</v>
      </c>
      <c r="D197">
        <v>14685</v>
      </c>
      <c r="E197">
        <v>14872</v>
      </c>
      <c r="F197">
        <v>15910</v>
      </c>
      <c r="G197">
        <v>15611</v>
      </c>
      <c r="H197">
        <v>16030</v>
      </c>
      <c r="I197">
        <v>17631</v>
      </c>
      <c r="J197">
        <v>18933</v>
      </c>
      <c r="K197">
        <v>19859</v>
      </c>
      <c r="L197">
        <v>21603</v>
      </c>
      <c r="M197">
        <v>21522</v>
      </c>
      <c r="N197">
        <v>18657</v>
      </c>
      <c r="O197">
        <v>15581</v>
      </c>
      <c r="P197">
        <v>13150</v>
      </c>
      <c r="Q197">
        <v>9711</v>
      </c>
      <c r="R197">
        <v>8064</v>
      </c>
      <c r="S197">
        <v>6241</v>
      </c>
      <c r="T197">
        <v>4476</v>
      </c>
      <c r="U197">
        <v>1654</v>
      </c>
      <c r="V197">
        <v>432</v>
      </c>
      <c r="W197">
        <v>85</v>
      </c>
      <c r="X197">
        <v>14</v>
      </c>
      <c r="Y197">
        <v>254721</v>
      </c>
    </row>
    <row r="198" spans="1:25" x14ac:dyDescent="0.25">
      <c r="A198" t="s">
        <v>428</v>
      </c>
      <c r="B198" t="s">
        <v>163</v>
      </c>
      <c r="C198" t="s">
        <v>164</v>
      </c>
      <c r="D198" s="1">
        <f>D185/D$189</f>
        <v>1</v>
      </c>
      <c r="E198" s="1">
        <f t="shared" ref="E198:Y201" si="42">E185/E$189</f>
        <v>1</v>
      </c>
      <c r="F198" s="1">
        <f t="shared" si="42"/>
        <v>1</v>
      </c>
      <c r="G198" s="1">
        <f t="shared" si="42"/>
        <v>0.99383543285982312</v>
      </c>
      <c r="H198" s="1">
        <f t="shared" si="42"/>
        <v>0.8885518332893696</v>
      </c>
      <c r="I198" s="1">
        <f t="shared" si="42"/>
        <v>0.62721389645776571</v>
      </c>
      <c r="J198" s="1">
        <f t="shared" si="42"/>
        <v>0.36771044295580829</v>
      </c>
      <c r="K198" s="1">
        <f t="shared" si="42"/>
        <v>0.22649550966563498</v>
      </c>
      <c r="L198" s="1">
        <f t="shared" si="42"/>
        <v>0.15445478085738948</v>
      </c>
      <c r="M198" s="1">
        <f t="shared" si="42"/>
        <v>0.11766165450846112</v>
      </c>
      <c r="N198" s="1">
        <f t="shared" si="42"/>
        <v>9.3575497772011962E-2</v>
      </c>
      <c r="O198" s="1">
        <f t="shared" si="42"/>
        <v>7.5030172991819771E-2</v>
      </c>
      <c r="P198" s="1">
        <f t="shared" si="42"/>
        <v>6.0046911649726351E-2</v>
      </c>
      <c r="Q198" s="1">
        <f t="shared" si="42"/>
        <v>5.8823529411764705E-2</v>
      </c>
      <c r="R198" s="1">
        <f t="shared" si="42"/>
        <v>5.6738332459360254E-2</v>
      </c>
      <c r="S198" s="1">
        <f t="shared" si="42"/>
        <v>6.2959835966710898E-2</v>
      </c>
      <c r="T198" s="1">
        <f t="shared" si="42"/>
        <v>7.0615034168564919E-2</v>
      </c>
      <c r="U198" s="1">
        <f t="shared" si="42"/>
        <v>8.6055582642613357E-2</v>
      </c>
      <c r="V198" s="1">
        <f t="shared" si="42"/>
        <v>9.1428571428571428E-2</v>
      </c>
      <c r="W198" s="1">
        <f t="shared" si="42"/>
        <v>9.9744245524296671E-2</v>
      </c>
      <c r="X198" s="1">
        <f t="shared" si="42"/>
        <v>3.7735849056603772E-2</v>
      </c>
      <c r="Y198" s="1">
        <f t="shared" si="42"/>
        <v>0.41172056055869222</v>
      </c>
    </row>
    <row r="199" spans="1:25" x14ac:dyDescent="0.25">
      <c r="C199" t="s">
        <v>442</v>
      </c>
      <c r="D199" s="1">
        <f t="shared" ref="D199:S201" si="43">D186/D$189</f>
        <v>0</v>
      </c>
      <c r="E199" s="1">
        <f t="shared" si="43"/>
        <v>0</v>
      </c>
      <c r="F199" s="1">
        <f t="shared" si="43"/>
        <v>0</v>
      </c>
      <c r="G199" s="1">
        <f t="shared" si="43"/>
        <v>5.5615116590726349E-3</v>
      </c>
      <c r="H199" s="1">
        <f t="shared" si="43"/>
        <v>0.10590873120548668</v>
      </c>
      <c r="I199" s="1">
        <f t="shared" si="43"/>
        <v>0.34837647593097182</v>
      </c>
      <c r="J199" s="1">
        <f t="shared" si="43"/>
        <v>0.5717401464402555</v>
      </c>
      <c r="K199" s="1">
        <f t="shared" si="43"/>
        <v>0.66883149830026889</v>
      </c>
      <c r="L199" s="1">
        <f t="shared" si="43"/>
        <v>0.69449506089958757</v>
      </c>
      <c r="M199" s="1">
        <f t="shared" si="43"/>
        <v>0.69480422807801101</v>
      </c>
      <c r="N199" s="1">
        <f t="shared" si="43"/>
        <v>0.70037791189576404</v>
      </c>
      <c r="O199" s="1">
        <f t="shared" si="43"/>
        <v>0.70088507442671311</v>
      </c>
      <c r="P199" s="1">
        <f t="shared" si="43"/>
        <v>0.6923377638780297</v>
      </c>
      <c r="Q199" s="1">
        <f t="shared" si="43"/>
        <v>0.6292335115864528</v>
      </c>
      <c r="R199" s="1">
        <f t="shared" si="43"/>
        <v>0.53791295228106972</v>
      </c>
      <c r="S199" s="1">
        <f t="shared" si="43"/>
        <v>0.42564226269448802</v>
      </c>
      <c r="T199" s="1">
        <f t="shared" si="42"/>
        <v>0.26879271070615035</v>
      </c>
      <c r="U199" s="1">
        <f t="shared" si="42"/>
        <v>0.12164797659678206</v>
      </c>
      <c r="V199" s="1">
        <f t="shared" si="42"/>
        <v>5.7142857142857141E-2</v>
      </c>
      <c r="W199" s="1">
        <f t="shared" si="42"/>
        <v>2.0460358056265986E-2</v>
      </c>
      <c r="X199" s="1">
        <f t="shared" si="42"/>
        <v>0</v>
      </c>
      <c r="Y199" s="1">
        <f t="shared" si="42"/>
        <v>0.42661720560558691</v>
      </c>
    </row>
    <row r="200" spans="1:25" x14ac:dyDescent="0.25">
      <c r="C200" t="s">
        <v>441</v>
      </c>
      <c r="D200" s="1">
        <f t="shared" si="43"/>
        <v>0</v>
      </c>
      <c r="E200" s="1">
        <f t="shared" si="42"/>
        <v>0</v>
      </c>
      <c r="F200" s="1">
        <f t="shared" si="42"/>
        <v>0</v>
      </c>
      <c r="G200" s="1">
        <f t="shared" si="42"/>
        <v>6.7006164567140177E-5</v>
      </c>
      <c r="H200" s="1">
        <f t="shared" si="42"/>
        <v>5.9351094697968879E-4</v>
      </c>
      <c r="I200" s="1">
        <f t="shared" si="42"/>
        <v>1.3056312443233424E-3</v>
      </c>
      <c r="J200" s="1">
        <f t="shared" si="42"/>
        <v>3.3234667912966712E-3</v>
      </c>
      <c r="K200" s="1">
        <f t="shared" si="42"/>
        <v>7.0526155563448174E-3</v>
      </c>
      <c r="L200" s="1">
        <f t="shared" si="42"/>
        <v>1.6016112016879257E-2</v>
      </c>
      <c r="M200" s="1">
        <f t="shared" si="42"/>
        <v>2.5904421616793211E-2</v>
      </c>
      <c r="N200" s="1">
        <f t="shared" si="42"/>
        <v>4.4841784646624173E-2</v>
      </c>
      <c r="O200" s="1">
        <f t="shared" si="42"/>
        <v>7.7376961244468287E-2</v>
      </c>
      <c r="P200" s="1">
        <f t="shared" si="42"/>
        <v>0.12658326817826426</v>
      </c>
      <c r="Q200" s="1">
        <f t="shared" si="42"/>
        <v>0.20964547435135669</v>
      </c>
      <c r="R200" s="1">
        <f t="shared" si="42"/>
        <v>0.33287886733088623</v>
      </c>
      <c r="S200" s="1">
        <f t="shared" si="42"/>
        <v>0.46773609938487515</v>
      </c>
      <c r="T200" s="1">
        <f t="shared" si="42"/>
        <v>0.62870159453302965</v>
      </c>
      <c r="U200" s="1">
        <f t="shared" si="42"/>
        <v>0.76986835689907362</v>
      </c>
      <c r="V200" s="1">
        <f t="shared" si="42"/>
        <v>0.83285714285714285</v>
      </c>
      <c r="W200" s="1">
        <f t="shared" si="42"/>
        <v>0.86445012787723785</v>
      </c>
      <c r="X200" s="1">
        <f t="shared" si="42"/>
        <v>0.94339622641509435</v>
      </c>
      <c r="Y200" s="1">
        <f t="shared" si="42"/>
        <v>8.9267105283623416E-2</v>
      </c>
    </row>
    <row r="201" spans="1:25" x14ac:dyDescent="0.25">
      <c r="C201" t="s">
        <v>443</v>
      </c>
      <c r="D201" s="1">
        <f t="shared" si="43"/>
        <v>0</v>
      </c>
      <c r="E201" s="1">
        <f t="shared" si="42"/>
        <v>0</v>
      </c>
      <c r="F201" s="1">
        <f t="shared" si="42"/>
        <v>0</v>
      </c>
      <c r="G201" s="1">
        <f t="shared" si="42"/>
        <v>5.3604931653712141E-4</v>
      </c>
      <c r="H201" s="1">
        <f t="shared" si="42"/>
        <v>4.9459245581640731E-3</v>
      </c>
      <c r="I201" s="1">
        <f t="shared" si="42"/>
        <v>2.3103996366939147E-2</v>
      </c>
      <c r="J201" s="1">
        <f t="shared" si="42"/>
        <v>5.7225943812639561E-2</v>
      </c>
      <c r="K201" s="1">
        <f t="shared" si="42"/>
        <v>9.7620376477751278E-2</v>
      </c>
      <c r="L201" s="1">
        <f t="shared" si="42"/>
        <v>0.13503404622614368</v>
      </c>
      <c r="M201" s="1">
        <f t="shared" si="42"/>
        <v>0.16162969579673464</v>
      </c>
      <c r="N201" s="1">
        <f t="shared" si="42"/>
        <v>0.16120480568559986</v>
      </c>
      <c r="O201" s="1">
        <f t="shared" si="42"/>
        <v>0.14670779133699879</v>
      </c>
      <c r="P201" s="1">
        <f t="shared" si="42"/>
        <v>0.12103205629397967</v>
      </c>
      <c r="Q201" s="1">
        <f t="shared" si="42"/>
        <v>0.10229748465042583</v>
      </c>
      <c r="R201" s="1">
        <f t="shared" si="42"/>
        <v>7.24698479286838E-2</v>
      </c>
      <c r="S201" s="1">
        <f t="shared" si="42"/>
        <v>4.3661801953925945E-2</v>
      </c>
      <c r="T201" s="1">
        <f t="shared" si="42"/>
        <v>3.1890660592255128E-2</v>
      </c>
      <c r="U201" s="1">
        <f t="shared" si="42"/>
        <v>2.2428083861530959E-2</v>
      </c>
      <c r="V201" s="1">
        <f t="shared" si="42"/>
        <v>1.8571428571428572E-2</v>
      </c>
      <c r="W201" s="1">
        <f t="shared" si="42"/>
        <v>1.5345268542199489E-2</v>
      </c>
      <c r="X201" s="1">
        <f t="shared" si="42"/>
        <v>1.8867924528301886E-2</v>
      </c>
      <c r="Y201" s="1">
        <f t="shared" si="42"/>
        <v>7.2395128552097426E-2</v>
      </c>
    </row>
    <row r="202" spans="1:25" x14ac:dyDescent="0.25">
      <c r="B202" t="s">
        <v>17</v>
      </c>
      <c r="D202">
        <v>14209</v>
      </c>
      <c r="E202">
        <v>13949</v>
      </c>
      <c r="F202">
        <v>15012</v>
      </c>
      <c r="G202">
        <v>14924</v>
      </c>
      <c r="H202">
        <v>15164</v>
      </c>
      <c r="I202">
        <v>17616</v>
      </c>
      <c r="J202">
        <v>19257</v>
      </c>
      <c r="K202">
        <v>19709</v>
      </c>
      <c r="L202">
        <v>20854</v>
      </c>
      <c r="M202">
        <v>20151</v>
      </c>
      <c r="N202">
        <v>17729</v>
      </c>
      <c r="O202">
        <v>14914</v>
      </c>
      <c r="P202">
        <v>12790</v>
      </c>
      <c r="Q202">
        <v>10098</v>
      </c>
      <c r="R202">
        <v>9535</v>
      </c>
      <c r="S202">
        <v>8291</v>
      </c>
      <c r="T202">
        <v>7024</v>
      </c>
      <c r="U202">
        <v>4102</v>
      </c>
      <c r="V202">
        <v>1400</v>
      </c>
      <c r="W202">
        <v>391</v>
      </c>
      <c r="X202">
        <v>53</v>
      </c>
      <c r="Y202">
        <v>257172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2"/>
  <sheetViews>
    <sheetView showGridLines="0" topLeftCell="H1" workbookViewId="0">
      <selection activeCell="H1" sqref="H1"/>
    </sheetView>
  </sheetViews>
  <sheetFormatPr defaultColWidth="11.42578125" defaultRowHeight="15" x14ac:dyDescent="0.25"/>
  <cols>
    <col min="7" max="7" width="11.42578125" customWidth="1"/>
    <col min="17" max="17" width="9.5703125" customWidth="1"/>
    <col min="27" max="27" width="9.5703125" customWidth="1"/>
  </cols>
  <sheetData>
    <row r="2" spans="1:9" x14ac:dyDescent="0.25">
      <c r="C2" t="s">
        <v>334</v>
      </c>
    </row>
    <row r="3" spans="1:9" x14ac:dyDescent="0.25">
      <c r="A3" t="s">
        <v>19</v>
      </c>
    </row>
    <row r="4" spans="1:9" x14ac:dyDescent="0.25">
      <c r="C4" t="s">
        <v>335</v>
      </c>
    </row>
    <row r="5" spans="1:9" x14ac:dyDescent="0.25">
      <c r="C5" t="s">
        <v>336</v>
      </c>
      <c r="D5" t="s">
        <v>318</v>
      </c>
      <c r="E5" t="s">
        <v>17</v>
      </c>
      <c r="F5" t="s">
        <v>337</v>
      </c>
    </row>
    <row r="6" spans="1:9" x14ac:dyDescent="0.25">
      <c r="A6" t="s">
        <v>198</v>
      </c>
      <c r="B6" t="s">
        <v>24</v>
      </c>
      <c r="C6">
        <v>82857</v>
      </c>
      <c r="D6">
        <v>12201</v>
      </c>
      <c r="E6">
        <v>95058</v>
      </c>
      <c r="F6" s="1">
        <f>D6/E6</f>
        <v>0.12835321593132615</v>
      </c>
      <c r="I6" s="24"/>
    </row>
    <row r="7" spans="1:9" x14ac:dyDescent="0.25">
      <c r="B7" t="s">
        <v>199</v>
      </c>
      <c r="C7">
        <v>6223</v>
      </c>
      <c r="D7">
        <v>1272</v>
      </c>
      <c r="E7">
        <v>7495</v>
      </c>
      <c r="F7" s="1">
        <f t="shared" ref="F7:F70" si="0">D7/E7</f>
        <v>0.16971314209472982</v>
      </c>
      <c r="I7" s="24"/>
    </row>
    <row r="8" spans="1:9" x14ac:dyDescent="0.25">
      <c r="B8" t="s">
        <v>200</v>
      </c>
      <c r="C8">
        <v>1902</v>
      </c>
      <c r="D8">
        <v>274</v>
      </c>
      <c r="E8">
        <v>2176</v>
      </c>
      <c r="F8" s="1">
        <f t="shared" si="0"/>
        <v>0.12591911764705882</v>
      </c>
      <c r="I8" s="24"/>
    </row>
    <row r="9" spans="1:9" x14ac:dyDescent="0.25">
      <c r="B9" t="s">
        <v>201</v>
      </c>
      <c r="C9">
        <v>3097</v>
      </c>
      <c r="D9">
        <v>447</v>
      </c>
      <c r="E9">
        <v>3544</v>
      </c>
      <c r="F9" s="1">
        <f t="shared" si="0"/>
        <v>0.12612866817155757</v>
      </c>
      <c r="I9" s="24"/>
    </row>
    <row r="10" spans="1:9" x14ac:dyDescent="0.25">
      <c r="B10" t="s">
        <v>202</v>
      </c>
      <c r="C10">
        <v>1647</v>
      </c>
      <c r="D10">
        <v>214</v>
      </c>
      <c r="E10">
        <v>1861</v>
      </c>
      <c r="F10" s="1">
        <f t="shared" si="0"/>
        <v>0.11499193981730252</v>
      </c>
      <c r="I10" s="24"/>
    </row>
    <row r="11" spans="1:9" x14ac:dyDescent="0.25">
      <c r="B11" t="s">
        <v>203</v>
      </c>
      <c r="C11">
        <v>2661</v>
      </c>
      <c r="D11">
        <v>435</v>
      </c>
      <c r="E11">
        <v>3096</v>
      </c>
      <c r="F11" s="1">
        <f t="shared" si="0"/>
        <v>0.14050387596899225</v>
      </c>
      <c r="I11" s="24"/>
    </row>
    <row r="12" spans="1:9" x14ac:dyDescent="0.25">
      <c r="B12" t="s">
        <v>204</v>
      </c>
      <c r="C12">
        <v>4375</v>
      </c>
      <c r="D12">
        <v>673</v>
      </c>
      <c r="E12">
        <v>5048</v>
      </c>
      <c r="F12" s="1">
        <f t="shared" si="0"/>
        <v>0.13332012678288432</v>
      </c>
      <c r="I12" s="24"/>
    </row>
    <row r="13" spans="1:9" x14ac:dyDescent="0.25">
      <c r="B13" t="s">
        <v>205</v>
      </c>
      <c r="C13">
        <v>2049</v>
      </c>
      <c r="D13">
        <v>234</v>
      </c>
      <c r="E13">
        <v>2283</v>
      </c>
      <c r="F13" s="1">
        <f t="shared" si="0"/>
        <v>0.10249671484888305</v>
      </c>
      <c r="I13" s="24"/>
    </row>
    <row r="14" spans="1:9" x14ac:dyDescent="0.25">
      <c r="B14" t="s">
        <v>206</v>
      </c>
      <c r="C14">
        <v>2540</v>
      </c>
      <c r="D14">
        <v>557</v>
      </c>
      <c r="E14">
        <v>3097</v>
      </c>
      <c r="F14" s="1">
        <f t="shared" si="0"/>
        <v>0.17985146916370681</v>
      </c>
      <c r="I14" s="24"/>
    </row>
    <row r="15" spans="1:9" x14ac:dyDescent="0.25">
      <c r="B15" t="s">
        <v>207</v>
      </c>
      <c r="C15">
        <v>6321</v>
      </c>
      <c r="D15">
        <v>1152</v>
      </c>
      <c r="E15">
        <v>7473</v>
      </c>
      <c r="F15" s="1">
        <f t="shared" si="0"/>
        <v>0.15415495784825373</v>
      </c>
      <c r="I15" s="24"/>
    </row>
    <row r="16" spans="1:9" x14ac:dyDescent="0.25">
      <c r="B16" t="s">
        <v>208</v>
      </c>
      <c r="C16">
        <v>658</v>
      </c>
      <c r="D16">
        <v>86</v>
      </c>
      <c r="E16">
        <v>744</v>
      </c>
      <c r="F16" s="1">
        <f t="shared" si="0"/>
        <v>0.11559139784946236</v>
      </c>
      <c r="I16" s="24"/>
    </row>
    <row r="17" spans="2:9" x14ac:dyDescent="0.25">
      <c r="B17" t="s">
        <v>209</v>
      </c>
      <c r="C17">
        <v>3771</v>
      </c>
      <c r="D17">
        <v>585</v>
      </c>
      <c r="E17">
        <v>4356</v>
      </c>
      <c r="F17" s="1">
        <f t="shared" si="0"/>
        <v>0.13429752066115702</v>
      </c>
      <c r="I17" s="24"/>
    </row>
    <row r="18" spans="2:9" x14ac:dyDescent="0.25">
      <c r="B18" t="s">
        <v>210</v>
      </c>
      <c r="C18">
        <v>8192</v>
      </c>
      <c r="D18">
        <v>1598</v>
      </c>
      <c r="E18">
        <v>9790</v>
      </c>
      <c r="F18" s="1">
        <f t="shared" si="0"/>
        <v>0.16322778345250255</v>
      </c>
      <c r="I18" s="24"/>
    </row>
    <row r="19" spans="2:9" x14ac:dyDescent="0.25">
      <c r="B19" t="s">
        <v>211</v>
      </c>
      <c r="C19">
        <v>18968</v>
      </c>
      <c r="D19">
        <v>2967</v>
      </c>
      <c r="E19">
        <v>21935</v>
      </c>
      <c r="F19" s="1">
        <f t="shared" si="0"/>
        <v>0.13526327786642353</v>
      </c>
      <c r="I19" s="24"/>
    </row>
    <row r="20" spans="2:9" x14ac:dyDescent="0.25">
      <c r="B20" t="s">
        <v>212</v>
      </c>
      <c r="C20">
        <v>15834</v>
      </c>
      <c r="D20">
        <v>2947</v>
      </c>
      <c r="E20">
        <v>18781</v>
      </c>
      <c r="F20" s="1">
        <f t="shared" si="0"/>
        <v>0.15691390234811778</v>
      </c>
      <c r="I20" s="24"/>
    </row>
    <row r="21" spans="2:9" x14ac:dyDescent="0.25">
      <c r="B21" t="s">
        <v>213</v>
      </c>
      <c r="C21">
        <v>25398</v>
      </c>
      <c r="D21">
        <v>4727</v>
      </c>
      <c r="E21">
        <v>30125</v>
      </c>
      <c r="F21" s="1">
        <f t="shared" si="0"/>
        <v>0.15691286307053942</v>
      </c>
      <c r="I21" s="24"/>
    </row>
    <row r="22" spans="2:9" x14ac:dyDescent="0.25">
      <c r="B22" t="s">
        <v>214</v>
      </c>
      <c r="C22">
        <v>3340</v>
      </c>
      <c r="D22">
        <v>410</v>
      </c>
      <c r="E22">
        <v>3750</v>
      </c>
      <c r="F22" s="1">
        <f t="shared" si="0"/>
        <v>0.10933333333333334</v>
      </c>
      <c r="I22" s="24"/>
    </row>
    <row r="23" spans="2:9" x14ac:dyDescent="0.25">
      <c r="B23" t="s">
        <v>215</v>
      </c>
      <c r="C23">
        <v>6610</v>
      </c>
      <c r="D23">
        <v>1157</v>
      </c>
      <c r="E23">
        <v>7767</v>
      </c>
      <c r="F23" s="1">
        <f t="shared" si="0"/>
        <v>0.14896356379554526</v>
      </c>
      <c r="I23" s="24"/>
    </row>
    <row r="24" spans="2:9" x14ac:dyDescent="0.25">
      <c r="B24" t="s">
        <v>216</v>
      </c>
      <c r="C24">
        <v>1861</v>
      </c>
      <c r="D24">
        <v>287</v>
      </c>
      <c r="E24">
        <v>2148</v>
      </c>
      <c r="F24" s="1">
        <f t="shared" si="0"/>
        <v>0.13361266294227189</v>
      </c>
      <c r="I24" s="24"/>
    </row>
    <row r="25" spans="2:9" x14ac:dyDescent="0.25">
      <c r="B25" t="s">
        <v>217</v>
      </c>
      <c r="C25">
        <v>5185</v>
      </c>
      <c r="D25">
        <v>1043</v>
      </c>
      <c r="E25">
        <v>6228</v>
      </c>
      <c r="F25" s="1">
        <f t="shared" si="0"/>
        <v>0.16746949261400129</v>
      </c>
      <c r="I25" s="24"/>
    </row>
    <row r="26" spans="2:9" x14ac:dyDescent="0.25">
      <c r="B26" t="s">
        <v>218</v>
      </c>
      <c r="C26">
        <v>13835</v>
      </c>
      <c r="D26">
        <v>2250</v>
      </c>
      <c r="E26">
        <v>16085</v>
      </c>
      <c r="F26" s="1">
        <f t="shared" si="0"/>
        <v>0.13988187752564502</v>
      </c>
      <c r="I26" s="24"/>
    </row>
    <row r="27" spans="2:9" x14ac:dyDescent="0.25">
      <c r="B27" t="s">
        <v>219</v>
      </c>
      <c r="C27">
        <v>1855</v>
      </c>
      <c r="D27">
        <v>283</v>
      </c>
      <c r="E27">
        <v>2138</v>
      </c>
      <c r="F27" s="1">
        <f t="shared" si="0"/>
        <v>0.1323666978484565</v>
      </c>
      <c r="I27" s="24"/>
    </row>
    <row r="28" spans="2:9" x14ac:dyDescent="0.25">
      <c r="B28" t="s">
        <v>220</v>
      </c>
      <c r="C28">
        <v>4579</v>
      </c>
      <c r="D28">
        <v>723</v>
      </c>
      <c r="E28">
        <v>5302</v>
      </c>
      <c r="F28" s="1">
        <f t="shared" si="0"/>
        <v>0.13636363636363635</v>
      </c>
      <c r="I28" s="24"/>
    </row>
    <row r="29" spans="2:9" x14ac:dyDescent="0.25">
      <c r="B29" t="s">
        <v>221</v>
      </c>
      <c r="C29">
        <v>4336</v>
      </c>
      <c r="D29">
        <v>702</v>
      </c>
      <c r="E29">
        <v>5038</v>
      </c>
      <c r="F29" s="1">
        <f t="shared" si="0"/>
        <v>0.13934100833664154</v>
      </c>
      <c r="I29" s="24"/>
    </row>
    <row r="30" spans="2:9" x14ac:dyDescent="0.25">
      <c r="B30" t="s">
        <v>222</v>
      </c>
      <c r="C30">
        <v>12206</v>
      </c>
      <c r="D30">
        <v>2264</v>
      </c>
      <c r="E30">
        <v>14470</v>
      </c>
      <c r="F30" s="1">
        <f t="shared" si="0"/>
        <v>0.15646164478230823</v>
      </c>
      <c r="I30" s="24"/>
    </row>
    <row r="31" spans="2:9" x14ac:dyDescent="0.25">
      <c r="B31" t="s">
        <v>223</v>
      </c>
      <c r="C31">
        <v>7453</v>
      </c>
      <c r="D31">
        <v>1469</v>
      </c>
      <c r="E31">
        <v>8922</v>
      </c>
      <c r="F31" s="1">
        <f t="shared" si="0"/>
        <v>0.16464918179780319</v>
      </c>
      <c r="I31" s="24"/>
    </row>
    <row r="32" spans="2:9" x14ac:dyDescent="0.25">
      <c r="B32" t="s">
        <v>224</v>
      </c>
      <c r="C32">
        <v>5225</v>
      </c>
      <c r="D32">
        <v>988</v>
      </c>
      <c r="E32">
        <v>6213</v>
      </c>
      <c r="F32" s="1">
        <f t="shared" si="0"/>
        <v>0.15902140672782875</v>
      </c>
      <c r="I32" s="24"/>
    </row>
    <row r="33" spans="2:15" x14ac:dyDescent="0.25">
      <c r="B33" t="s">
        <v>225</v>
      </c>
      <c r="C33">
        <v>2973</v>
      </c>
      <c r="D33">
        <v>446</v>
      </c>
      <c r="E33">
        <v>3419</v>
      </c>
      <c r="F33" s="1">
        <f t="shared" si="0"/>
        <v>0.13044749926879204</v>
      </c>
      <c r="I33" s="24"/>
    </row>
    <row r="34" spans="2:15" x14ac:dyDescent="0.25">
      <c r="B34" t="s">
        <v>226</v>
      </c>
      <c r="C34">
        <v>11236</v>
      </c>
      <c r="D34">
        <v>2099</v>
      </c>
      <c r="E34">
        <v>13335</v>
      </c>
      <c r="F34" s="1">
        <f t="shared" si="0"/>
        <v>0.1574053243344582</v>
      </c>
      <c r="I34" s="24"/>
    </row>
    <row r="35" spans="2:15" x14ac:dyDescent="0.25">
      <c r="B35" t="s">
        <v>227</v>
      </c>
      <c r="C35">
        <v>4488</v>
      </c>
      <c r="D35">
        <v>936</v>
      </c>
      <c r="E35">
        <v>5424</v>
      </c>
      <c r="F35" s="1">
        <f t="shared" si="0"/>
        <v>0.17256637168141592</v>
      </c>
      <c r="I35" s="24"/>
    </row>
    <row r="36" spans="2:15" x14ac:dyDescent="0.25">
      <c r="B36" t="s">
        <v>228</v>
      </c>
      <c r="C36">
        <v>2738</v>
      </c>
      <c r="D36">
        <v>399</v>
      </c>
      <c r="E36">
        <v>3137</v>
      </c>
      <c r="F36" s="1">
        <f t="shared" si="0"/>
        <v>0.12719158431622568</v>
      </c>
      <c r="I36" s="24"/>
    </row>
    <row r="37" spans="2:15" x14ac:dyDescent="0.25">
      <c r="B37" t="s">
        <v>229</v>
      </c>
      <c r="C37">
        <v>3382</v>
      </c>
      <c r="D37">
        <v>339</v>
      </c>
      <c r="E37">
        <v>3721</v>
      </c>
      <c r="F37" s="1">
        <f t="shared" si="0"/>
        <v>9.1104541789841439E-2</v>
      </c>
      <c r="I37" s="24"/>
    </row>
    <row r="38" spans="2:15" x14ac:dyDescent="0.25">
      <c r="B38" t="s">
        <v>230</v>
      </c>
      <c r="C38">
        <v>3964</v>
      </c>
      <c r="D38">
        <v>753</v>
      </c>
      <c r="E38">
        <v>4717</v>
      </c>
      <c r="F38" s="1">
        <f t="shared" si="0"/>
        <v>0.15963536145855417</v>
      </c>
      <c r="I38" s="24"/>
    </row>
    <row r="39" spans="2:15" x14ac:dyDescent="0.25">
      <c r="B39" t="s">
        <v>231</v>
      </c>
      <c r="C39">
        <v>6323</v>
      </c>
      <c r="D39">
        <v>1076</v>
      </c>
      <c r="E39">
        <v>7399</v>
      </c>
      <c r="F39" s="1">
        <f t="shared" si="0"/>
        <v>0.14542505744019463</v>
      </c>
      <c r="I39" s="24"/>
    </row>
    <row r="40" spans="2:15" x14ac:dyDescent="0.25">
      <c r="B40" t="s">
        <v>232</v>
      </c>
      <c r="C40">
        <v>6036</v>
      </c>
      <c r="D40">
        <v>1204</v>
      </c>
      <c r="E40">
        <v>7240</v>
      </c>
      <c r="F40" s="1">
        <f t="shared" si="0"/>
        <v>0.16629834254143647</v>
      </c>
      <c r="I40" s="24"/>
    </row>
    <row r="41" spans="2:15" x14ac:dyDescent="0.25">
      <c r="B41" t="s">
        <v>233</v>
      </c>
      <c r="C41">
        <v>1729</v>
      </c>
      <c r="D41">
        <v>200</v>
      </c>
      <c r="E41">
        <v>1929</v>
      </c>
      <c r="F41" s="1">
        <f t="shared" si="0"/>
        <v>0.10368066355624676</v>
      </c>
      <c r="I41" s="24"/>
    </row>
    <row r="42" spans="2:15" x14ac:dyDescent="0.25">
      <c r="B42" t="s">
        <v>234</v>
      </c>
      <c r="C42">
        <v>1709</v>
      </c>
      <c r="D42">
        <v>210</v>
      </c>
      <c r="E42">
        <v>1919</v>
      </c>
      <c r="F42" s="1">
        <f t="shared" si="0"/>
        <v>0.10943199583116206</v>
      </c>
      <c r="I42" s="24"/>
    </row>
    <row r="43" spans="2:15" x14ac:dyDescent="0.25">
      <c r="B43" t="s">
        <v>235</v>
      </c>
      <c r="C43">
        <v>2452</v>
      </c>
      <c r="D43">
        <v>332</v>
      </c>
      <c r="E43">
        <v>2784</v>
      </c>
      <c r="F43" s="1">
        <f t="shared" si="0"/>
        <v>0.11925287356321838</v>
      </c>
      <c r="I43" s="24"/>
    </row>
    <row r="44" spans="2:15" x14ac:dyDescent="0.25">
      <c r="B44" t="s">
        <v>236</v>
      </c>
      <c r="C44">
        <v>1815</v>
      </c>
      <c r="D44">
        <v>222</v>
      </c>
      <c r="E44">
        <v>2037</v>
      </c>
      <c r="F44" s="1">
        <f t="shared" si="0"/>
        <v>0.10898379970544919</v>
      </c>
      <c r="I44" s="24"/>
      <c r="L44" s="12"/>
      <c r="M44" s="12"/>
      <c r="N44" s="12"/>
      <c r="O44" s="12"/>
    </row>
    <row r="45" spans="2:15" x14ac:dyDescent="0.25">
      <c r="B45" t="s">
        <v>237</v>
      </c>
      <c r="C45">
        <v>815</v>
      </c>
      <c r="D45">
        <v>79</v>
      </c>
      <c r="E45">
        <v>894</v>
      </c>
      <c r="F45" s="1">
        <f t="shared" si="0"/>
        <v>8.8366890380313201E-2</v>
      </c>
      <c r="I45" s="24"/>
    </row>
    <row r="46" spans="2:15" x14ac:dyDescent="0.25">
      <c r="B46" t="s">
        <v>238</v>
      </c>
      <c r="C46">
        <v>962</v>
      </c>
      <c r="D46">
        <v>106</v>
      </c>
      <c r="E46">
        <v>1068</v>
      </c>
      <c r="F46" s="1">
        <f t="shared" si="0"/>
        <v>9.9250936329588021E-2</v>
      </c>
      <c r="I46" s="24"/>
    </row>
    <row r="47" spans="2:15" x14ac:dyDescent="0.25">
      <c r="B47" t="s">
        <v>239</v>
      </c>
      <c r="C47">
        <v>1834</v>
      </c>
      <c r="D47">
        <v>178</v>
      </c>
      <c r="E47">
        <v>2012</v>
      </c>
      <c r="F47" s="1">
        <f t="shared" si="0"/>
        <v>8.8469184890656069E-2</v>
      </c>
      <c r="I47" s="24"/>
    </row>
    <row r="48" spans="2:15" x14ac:dyDescent="0.25">
      <c r="B48" t="s">
        <v>240</v>
      </c>
      <c r="C48">
        <v>2312</v>
      </c>
      <c r="D48">
        <v>293</v>
      </c>
      <c r="E48">
        <v>2605</v>
      </c>
      <c r="F48" s="1">
        <f t="shared" si="0"/>
        <v>0.11247600767754319</v>
      </c>
      <c r="I48" s="24"/>
    </row>
    <row r="49" spans="2:9" x14ac:dyDescent="0.25">
      <c r="B49" t="s">
        <v>241</v>
      </c>
      <c r="C49">
        <v>2944</v>
      </c>
      <c r="D49">
        <v>587</v>
      </c>
      <c r="E49">
        <v>3531</v>
      </c>
      <c r="F49" s="1">
        <f t="shared" si="0"/>
        <v>0.16624185783064288</v>
      </c>
      <c r="I49" s="24"/>
    </row>
    <row r="50" spans="2:9" x14ac:dyDescent="0.25">
      <c r="B50" t="s">
        <v>242</v>
      </c>
      <c r="C50">
        <v>6806</v>
      </c>
      <c r="D50">
        <v>1167</v>
      </c>
      <c r="E50">
        <v>7973</v>
      </c>
      <c r="F50" s="1">
        <f t="shared" si="0"/>
        <v>0.14636899535933776</v>
      </c>
      <c r="I50" s="24"/>
    </row>
    <row r="51" spans="2:9" x14ac:dyDescent="0.25">
      <c r="B51" t="s">
        <v>243</v>
      </c>
      <c r="C51">
        <v>1079</v>
      </c>
      <c r="D51">
        <v>99</v>
      </c>
      <c r="E51">
        <v>1178</v>
      </c>
      <c r="F51" s="1">
        <f t="shared" si="0"/>
        <v>8.4040747028862481E-2</v>
      </c>
      <c r="I51" s="24"/>
    </row>
    <row r="52" spans="2:9" x14ac:dyDescent="0.25">
      <c r="B52" t="s">
        <v>244</v>
      </c>
      <c r="C52">
        <v>1160</v>
      </c>
      <c r="D52">
        <v>115</v>
      </c>
      <c r="E52">
        <v>1275</v>
      </c>
      <c r="F52" s="1">
        <f t="shared" si="0"/>
        <v>9.0196078431372548E-2</v>
      </c>
      <c r="I52" s="24"/>
    </row>
    <row r="53" spans="2:9" x14ac:dyDescent="0.25">
      <c r="B53" t="s">
        <v>245</v>
      </c>
      <c r="C53">
        <v>3280</v>
      </c>
      <c r="D53">
        <v>502</v>
      </c>
      <c r="E53">
        <v>3782</v>
      </c>
      <c r="F53" s="1">
        <f t="shared" si="0"/>
        <v>0.13273400317292439</v>
      </c>
      <c r="I53" s="24"/>
    </row>
    <row r="54" spans="2:9" x14ac:dyDescent="0.25">
      <c r="B54" t="s">
        <v>246</v>
      </c>
      <c r="C54">
        <v>1612</v>
      </c>
      <c r="D54">
        <v>419</v>
      </c>
      <c r="E54">
        <v>2031</v>
      </c>
      <c r="F54" s="1">
        <f t="shared" si="0"/>
        <v>0.20630231413096997</v>
      </c>
      <c r="I54" s="24"/>
    </row>
    <row r="55" spans="2:9" x14ac:dyDescent="0.25">
      <c r="B55" t="s">
        <v>247</v>
      </c>
      <c r="C55">
        <v>432</v>
      </c>
      <c r="D55">
        <v>61</v>
      </c>
      <c r="E55">
        <v>493</v>
      </c>
      <c r="F55" s="1">
        <f t="shared" si="0"/>
        <v>0.12373225152129817</v>
      </c>
      <c r="I55" s="24"/>
    </row>
    <row r="56" spans="2:9" x14ac:dyDescent="0.25">
      <c r="B56" t="s">
        <v>248</v>
      </c>
      <c r="C56">
        <v>1071</v>
      </c>
      <c r="D56">
        <v>152</v>
      </c>
      <c r="E56">
        <v>1223</v>
      </c>
      <c r="F56" s="1">
        <f t="shared" si="0"/>
        <v>0.12428454619787407</v>
      </c>
      <c r="I56" s="24"/>
    </row>
    <row r="57" spans="2:9" x14ac:dyDescent="0.25">
      <c r="B57" t="s">
        <v>249</v>
      </c>
      <c r="C57">
        <v>1638</v>
      </c>
      <c r="D57">
        <v>235</v>
      </c>
      <c r="E57">
        <v>1873</v>
      </c>
      <c r="F57" s="1">
        <f t="shared" si="0"/>
        <v>0.12546716497597438</v>
      </c>
      <c r="I57" s="24"/>
    </row>
    <row r="58" spans="2:9" x14ac:dyDescent="0.25">
      <c r="B58" t="s">
        <v>250</v>
      </c>
      <c r="C58">
        <v>1016</v>
      </c>
      <c r="D58">
        <v>88</v>
      </c>
      <c r="E58">
        <v>1104</v>
      </c>
      <c r="F58" s="1">
        <f t="shared" si="0"/>
        <v>7.9710144927536225E-2</v>
      </c>
      <c r="I58" s="24"/>
    </row>
    <row r="59" spans="2:9" x14ac:dyDescent="0.25">
      <c r="B59" t="s">
        <v>251</v>
      </c>
      <c r="C59">
        <v>2556</v>
      </c>
      <c r="D59">
        <v>363</v>
      </c>
      <c r="E59">
        <v>2919</v>
      </c>
      <c r="F59" s="1">
        <f t="shared" si="0"/>
        <v>0.12435765673175746</v>
      </c>
      <c r="I59" s="24"/>
    </row>
    <row r="60" spans="2:9" x14ac:dyDescent="0.25">
      <c r="B60" t="s">
        <v>252</v>
      </c>
      <c r="C60">
        <v>1192</v>
      </c>
      <c r="D60">
        <v>170</v>
      </c>
      <c r="E60">
        <v>1362</v>
      </c>
      <c r="F60" s="1">
        <f t="shared" si="0"/>
        <v>0.12481644640234948</v>
      </c>
      <c r="I60" s="24"/>
    </row>
    <row r="61" spans="2:9" x14ac:dyDescent="0.25">
      <c r="B61" t="s">
        <v>253</v>
      </c>
      <c r="C61">
        <v>2190</v>
      </c>
      <c r="D61">
        <v>299</v>
      </c>
      <c r="E61">
        <v>2489</v>
      </c>
      <c r="F61" s="1">
        <f t="shared" si="0"/>
        <v>0.12012856568903174</v>
      </c>
      <c r="I61" s="24"/>
    </row>
    <row r="62" spans="2:9" x14ac:dyDescent="0.25">
      <c r="B62" t="s">
        <v>254</v>
      </c>
      <c r="C62">
        <v>1175</v>
      </c>
      <c r="D62">
        <v>161</v>
      </c>
      <c r="E62">
        <v>1336</v>
      </c>
      <c r="F62" s="1">
        <f t="shared" si="0"/>
        <v>0.12050898203592815</v>
      </c>
      <c r="I62" s="24"/>
    </row>
    <row r="63" spans="2:9" x14ac:dyDescent="0.25">
      <c r="B63" t="s">
        <v>255</v>
      </c>
      <c r="C63">
        <v>5323</v>
      </c>
      <c r="D63">
        <v>995</v>
      </c>
      <c r="E63">
        <v>6318</v>
      </c>
      <c r="F63" s="1">
        <f t="shared" si="0"/>
        <v>0.15748654637543527</v>
      </c>
      <c r="I63" s="24"/>
    </row>
    <row r="64" spans="2:9" x14ac:dyDescent="0.25">
      <c r="B64" t="s">
        <v>256</v>
      </c>
      <c r="C64">
        <v>951</v>
      </c>
      <c r="D64">
        <v>92</v>
      </c>
      <c r="E64">
        <v>1043</v>
      </c>
      <c r="F64" s="1">
        <f t="shared" si="0"/>
        <v>8.8207094918504314E-2</v>
      </c>
      <c r="I64" s="24"/>
    </row>
    <row r="65" spans="2:9" x14ac:dyDescent="0.25">
      <c r="B65" t="s">
        <v>257</v>
      </c>
      <c r="C65">
        <v>1889</v>
      </c>
      <c r="D65">
        <v>406</v>
      </c>
      <c r="E65">
        <v>2295</v>
      </c>
      <c r="F65" s="1">
        <f t="shared" si="0"/>
        <v>0.17690631808278867</v>
      </c>
      <c r="I65" s="24"/>
    </row>
    <row r="66" spans="2:9" x14ac:dyDescent="0.25">
      <c r="B66" t="s">
        <v>258</v>
      </c>
      <c r="C66">
        <v>6626</v>
      </c>
      <c r="D66">
        <v>1205</v>
      </c>
      <c r="E66">
        <v>7831</v>
      </c>
      <c r="F66" s="1">
        <f t="shared" si="0"/>
        <v>0.15387562252585876</v>
      </c>
      <c r="I66" s="24"/>
    </row>
    <row r="67" spans="2:9" x14ac:dyDescent="0.25">
      <c r="B67" t="s">
        <v>259</v>
      </c>
      <c r="C67">
        <v>1401</v>
      </c>
      <c r="D67">
        <v>184</v>
      </c>
      <c r="E67">
        <v>1585</v>
      </c>
      <c r="F67" s="1">
        <f t="shared" si="0"/>
        <v>0.11608832807570978</v>
      </c>
      <c r="I67" s="24"/>
    </row>
    <row r="68" spans="2:9" x14ac:dyDescent="0.25">
      <c r="B68" t="s">
        <v>260</v>
      </c>
      <c r="C68">
        <v>558</v>
      </c>
      <c r="D68">
        <v>60</v>
      </c>
      <c r="E68">
        <v>618</v>
      </c>
      <c r="F68" s="1">
        <f t="shared" si="0"/>
        <v>9.7087378640776698E-2</v>
      </c>
      <c r="I68" s="24"/>
    </row>
    <row r="69" spans="2:9" x14ac:dyDescent="0.25">
      <c r="B69" t="s">
        <v>261</v>
      </c>
      <c r="C69">
        <v>1180</v>
      </c>
      <c r="D69">
        <v>126</v>
      </c>
      <c r="E69">
        <v>1306</v>
      </c>
      <c r="F69" s="1">
        <f t="shared" si="0"/>
        <v>9.6477794793261865E-2</v>
      </c>
      <c r="I69" s="24"/>
    </row>
    <row r="70" spans="2:9" x14ac:dyDescent="0.25">
      <c r="B70" t="s">
        <v>262</v>
      </c>
      <c r="C70">
        <v>1565</v>
      </c>
      <c r="D70">
        <v>181</v>
      </c>
      <c r="E70">
        <v>1746</v>
      </c>
      <c r="F70" s="1">
        <f t="shared" si="0"/>
        <v>0.10366552119129439</v>
      </c>
      <c r="I70" s="24"/>
    </row>
    <row r="71" spans="2:9" x14ac:dyDescent="0.25">
      <c r="B71" t="s">
        <v>263</v>
      </c>
      <c r="C71">
        <v>935</v>
      </c>
      <c r="D71">
        <v>108</v>
      </c>
      <c r="E71">
        <v>1043</v>
      </c>
      <c r="F71" s="1">
        <f t="shared" ref="F71:F122" si="1">D71/E71</f>
        <v>0.10354745925215723</v>
      </c>
      <c r="I71" s="24"/>
    </row>
    <row r="72" spans="2:9" x14ac:dyDescent="0.25">
      <c r="B72" t="s">
        <v>264</v>
      </c>
      <c r="C72">
        <v>1303</v>
      </c>
      <c r="D72">
        <v>194</v>
      </c>
      <c r="E72">
        <v>1497</v>
      </c>
      <c r="F72" s="1">
        <f t="shared" si="1"/>
        <v>0.12959251837007349</v>
      </c>
      <c r="I72" s="24"/>
    </row>
    <row r="73" spans="2:9" x14ac:dyDescent="0.25">
      <c r="B73" t="s">
        <v>265</v>
      </c>
      <c r="C73">
        <v>2006</v>
      </c>
      <c r="D73">
        <v>287</v>
      </c>
      <c r="E73">
        <v>2293</v>
      </c>
      <c r="F73" s="1">
        <f t="shared" si="1"/>
        <v>0.12516354121238552</v>
      </c>
      <c r="I73" s="24"/>
    </row>
    <row r="74" spans="2:9" x14ac:dyDescent="0.25">
      <c r="B74" t="s">
        <v>266</v>
      </c>
      <c r="C74">
        <v>1234</v>
      </c>
      <c r="D74">
        <v>158</v>
      </c>
      <c r="E74">
        <v>1392</v>
      </c>
      <c r="F74" s="1">
        <f t="shared" si="1"/>
        <v>0.11350574712643678</v>
      </c>
      <c r="I74" s="24"/>
    </row>
    <row r="75" spans="2:9" x14ac:dyDescent="0.25">
      <c r="B75" t="s">
        <v>267</v>
      </c>
      <c r="C75">
        <v>969</v>
      </c>
      <c r="D75">
        <v>120</v>
      </c>
      <c r="E75">
        <v>1089</v>
      </c>
      <c r="F75" s="1">
        <f t="shared" si="1"/>
        <v>0.11019283746556474</v>
      </c>
      <c r="I75" s="24"/>
    </row>
    <row r="76" spans="2:9" x14ac:dyDescent="0.25">
      <c r="B76" t="s">
        <v>268</v>
      </c>
      <c r="C76">
        <v>3393</v>
      </c>
      <c r="D76">
        <v>505</v>
      </c>
      <c r="E76">
        <v>3898</v>
      </c>
      <c r="F76" s="1">
        <f t="shared" si="1"/>
        <v>0.12955361723961006</v>
      </c>
      <c r="I76" s="24"/>
    </row>
    <row r="77" spans="2:9" x14ac:dyDescent="0.25">
      <c r="B77" t="s">
        <v>269</v>
      </c>
      <c r="C77">
        <v>801</v>
      </c>
      <c r="D77">
        <v>86</v>
      </c>
      <c r="E77">
        <v>887</v>
      </c>
      <c r="F77" s="1">
        <f t="shared" si="1"/>
        <v>9.6956031567080048E-2</v>
      </c>
      <c r="I77" s="24"/>
    </row>
    <row r="78" spans="2:9" x14ac:dyDescent="0.25">
      <c r="B78" t="s">
        <v>270</v>
      </c>
      <c r="C78">
        <v>2145</v>
      </c>
      <c r="D78">
        <v>419</v>
      </c>
      <c r="E78">
        <v>2564</v>
      </c>
      <c r="F78" s="1">
        <f t="shared" si="1"/>
        <v>0.16341653666146647</v>
      </c>
      <c r="I78" s="24"/>
    </row>
    <row r="79" spans="2:9" x14ac:dyDescent="0.25">
      <c r="B79" t="s">
        <v>271</v>
      </c>
      <c r="C79">
        <v>609</v>
      </c>
      <c r="D79">
        <v>64</v>
      </c>
      <c r="E79">
        <v>673</v>
      </c>
      <c r="F79" s="1">
        <f t="shared" si="1"/>
        <v>9.5096582466567603E-2</v>
      </c>
      <c r="I79" s="24"/>
    </row>
    <row r="80" spans="2:9" x14ac:dyDescent="0.25">
      <c r="B80" t="s">
        <v>272</v>
      </c>
      <c r="C80">
        <v>1357</v>
      </c>
      <c r="D80">
        <v>180</v>
      </c>
      <c r="E80">
        <v>1537</v>
      </c>
      <c r="F80" s="1">
        <f t="shared" si="1"/>
        <v>0.11711125569290826</v>
      </c>
      <c r="I80" s="24"/>
    </row>
    <row r="81" spans="2:9" x14ac:dyDescent="0.25">
      <c r="B81" t="s">
        <v>273</v>
      </c>
      <c r="C81">
        <v>905</v>
      </c>
      <c r="D81">
        <v>83</v>
      </c>
      <c r="E81">
        <v>988</v>
      </c>
      <c r="F81" s="1">
        <f t="shared" si="1"/>
        <v>8.4008097165991905E-2</v>
      </c>
      <c r="I81" s="24"/>
    </row>
    <row r="82" spans="2:9" x14ac:dyDescent="0.25">
      <c r="B82" t="s">
        <v>274</v>
      </c>
      <c r="C82">
        <v>723</v>
      </c>
      <c r="D82">
        <v>102</v>
      </c>
      <c r="E82">
        <v>825</v>
      </c>
      <c r="F82" s="1">
        <f t="shared" si="1"/>
        <v>0.12363636363636364</v>
      </c>
      <c r="I82" s="24"/>
    </row>
    <row r="83" spans="2:9" x14ac:dyDescent="0.25">
      <c r="B83" t="s">
        <v>275</v>
      </c>
      <c r="C83">
        <v>828</v>
      </c>
      <c r="D83">
        <v>142</v>
      </c>
      <c r="E83">
        <v>970</v>
      </c>
      <c r="F83" s="1">
        <f t="shared" si="1"/>
        <v>0.14639175257731959</v>
      </c>
      <c r="I83" s="24"/>
    </row>
    <row r="84" spans="2:9" x14ac:dyDescent="0.25">
      <c r="B84" t="s">
        <v>276</v>
      </c>
      <c r="C84">
        <v>278</v>
      </c>
      <c r="D84">
        <v>44</v>
      </c>
      <c r="E84">
        <v>322</v>
      </c>
      <c r="F84" s="1">
        <f t="shared" si="1"/>
        <v>0.13664596273291926</v>
      </c>
      <c r="I84" s="24"/>
    </row>
    <row r="85" spans="2:9" x14ac:dyDescent="0.25">
      <c r="B85" t="s">
        <v>277</v>
      </c>
      <c r="C85">
        <v>753</v>
      </c>
      <c r="D85">
        <v>99</v>
      </c>
      <c r="E85">
        <v>852</v>
      </c>
      <c r="F85" s="1">
        <f t="shared" si="1"/>
        <v>0.11619718309859155</v>
      </c>
      <c r="I85" s="24"/>
    </row>
    <row r="86" spans="2:9" x14ac:dyDescent="0.25">
      <c r="B86" t="s">
        <v>278</v>
      </c>
      <c r="C86">
        <v>1172</v>
      </c>
      <c r="D86">
        <v>125</v>
      </c>
      <c r="E86">
        <v>1297</v>
      </c>
      <c r="F86" s="1">
        <f t="shared" si="1"/>
        <v>9.6376252891287581E-2</v>
      </c>
      <c r="I86" s="24"/>
    </row>
    <row r="87" spans="2:9" x14ac:dyDescent="0.25">
      <c r="B87" t="s">
        <v>279</v>
      </c>
      <c r="C87">
        <v>1349</v>
      </c>
      <c r="D87">
        <v>194</v>
      </c>
      <c r="E87">
        <v>1543</v>
      </c>
      <c r="F87" s="1">
        <f t="shared" si="1"/>
        <v>0.12572909915748542</v>
      </c>
      <c r="I87" s="24"/>
    </row>
    <row r="88" spans="2:9" x14ac:dyDescent="0.25">
      <c r="B88" t="s">
        <v>280</v>
      </c>
      <c r="C88">
        <v>1385</v>
      </c>
      <c r="D88">
        <v>165</v>
      </c>
      <c r="E88">
        <v>1550</v>
      </c>
      <c r="F88" s="1">
        <f t="shared" si="1"/>
        <v>0.1064516129032258</v>
      </c>
      <c r="I88" s="24"/>
    </row>
    <row r="89" spans="2:9" x14ac:dyDescent="0.25">
      <c r="B89" t="s">
        <v>281</v>
      </c>
      <c r="C89">
        <v>853</v>
      </c>
      <c r="D89">
        <v>146</v>
      </c>
      <c r="E89">
        <v>999</v>
      </c>
      <c r="F89" s="1">
        <f t="shared" si="1"/>
        <v>0.14614614614614616</v>
      </c>
      <c r="I89" s="24"/>
    </row>
    <row r="90" spans="2:9" x14ac:dyDescent="0.25">
      <c r="B90" t="s">
        <v>282</v>
      </c>
      <c r="C90">
        <v>291</v>
      </c>
      <c r="D90">
        <v>38</v>
      </c>
      <c r="E90">
        <v>329</v>
      </c>
      <c r="F90" s="1">
        <f t="shared" si="1"/>
        <v>0.11550151975683891</v>
      </c>
      <c r="I90" s="24"/>
    </row>
    <row r="91" spans="2:9" x14ac:dyDescent="0.25">
      <c r="B91" t="s">
        <v>283</v>
      </c>
      <c r="C91">
        <v>4237</v>
      </c>
      <c r="D91">
        <v>669</v>
      </c>
      <c r="E91">
        <v>4906</v>
      </c>
      <c r="F91" s="1">
        <f t="shared" si="1"/>
        <v>0.13636363636363635</v>
      </c>
      <c r="I91" s="24"/>
    </row>
    <row r="92" spans="2:9" x14ac:dyDescent="0.25">
      <c r="B92" t="s">
        <v>284</v>
      </c>
      <c r="C92">
        <v>914</v>
      </c>
      <c r="D92">
        <v>150</v>
      </c>
      <c r="E92">
        <v>1064</v>
      </c>
      <c r="F92" s="1">
        <f t="shared" si="1"/>
        <v>0.14097744360902256</v>
      </c>
      <c r="I92" s="24"/>
    </row>
    <row r="93" spans="2:9" x14ac:dyDescent="0.25">
      <c r="B93" t="s">
        <v>285</v>
      </c>
      <c r="C93">
        <v>1501</v>
      </c>
      <c r="D93">
        <v>201</v>
      </c>
      <c r="E93">
        <v>1702</v>
      </c>
      <c r="F93" s="1">
        <f t="shared" si="1"/>
        <v>0.11809635722679201</v>
      </c>
      <c r="I93" s="24"/>
    </row>
    <row r="94" spans="2:9" x14ac:dyDescent="0.25">
      <c r="B94" t="s">
        <v>286</v>
      </c>
      <c r="C94">
        <v>871</v>
      </c>
      <c r="D94">
        <v>124</v>
      </c>
      <c r="E94">
        <v>995</v>
      </c>
      <c r="F94" s="1">
        <f t="shared" si="1"/>
        <v>0.12462311557788945</v>
      </c>
      <c r="I94" s="24"/>
    </row>
    <row r="95" spans="2:9" x14ac:dyDescent="0.25">
      <c r="B95" t="s">
        <v>287</v>
      </c>
      <c r="C95">
        <v>1416</v>
      </c>
      <c r="D95">
        <v>315</v>
      </c>
      <c r="E95">
        <v>1731</v>
      </c>
      <c r="F95" s="1">
        <f t="shared" si="1"/>
        <v>0.18197573656845753</v>
      </c>
      <c r="I95" s="24"/>
    </row>
    <row r="96" spans="2:9" x14ac:dyDescent="0.25">
      <c r="B96" t="s">
        <v>288</v>
      </c>
      <c r="C96">
        <v>2048</v>
      </c>
      <c r="D96">
        <v>206</v>
      </c>
      <c r="E96">
        <v>2254</v>
      </c>
      <c r="F96" s="1">
        <f t="shared" si="1"/>
        <v>9.1393078970718716E-2</v>
      </c>
      <c r="I96" s="24"/>
    </row>
    <row r="97" spans="2:9" x14ac:dyDescent="0.25">
      <c r="B97" t="s">
        <v>289</v>
      </c>
      <c r="C97">
        <v>931</v>
      </c>
      <c r="D97">
        <v>147</v>
      </c>
      <c r="E97">
        <v>1078</v>
      </c>
      <c r="F97" s="1">
        <f t="shared" si="1"/>
        <v>0.13636363636363635</v>
      </c>
      <c r="I97" s="24"/>
    </row>
    <row r="98" spans="2:9" x14ac:dyDescent="0.25">
      <c r="B98" t="s">
        <v>290</v>
      </c>
      <c r="C98">
        <v>1501</v>
      </c>
      <c r="D98">
        <v>195</v>
      </c>
      <c r="E98">
        <v>1696</v>
      </c>
      <c r="F98" s="1">
        <f t="shared" si="1"/>
        <v>0.11497641509433962</v>
      </c>
      <c r="I98" s="24"/>
    </row>
    <row r="99" spans="2:9" x14ac:dyDescent="0.25">
      <c r="B99" t="s">
        <v>291</v>
      </c>
      <c r="C99">
        <v>1582</v>
      </c>
      <c r="D99">
        <v>241</v>
      </c>
      <c r="E99">
        <v>1823</v>
      </c>
      <c r="F99" s="1">
        <f t="shared" si="1"/>
        <v>0.1321996708721887</v>
      </c>
      <c r="I99" s="24"/>
    </row>
    <row r="100" spans="2:9" x14ac:dyDescent="0.25">
      <c r="B100" t="s">
        <v>292</v>
      </c>
      <c r="C100">
        <v>4341</v>
      </c>
      <c r="D100">
        <v>995</v>
      </c>
      <c r="E100">
        <v>5336</v>
      </c>
      <c r="F100" s="1">
        <f t="shared" si="1"/>
        <v>0.18646926536731634</v>
      </c>
      <c r="I100" s="24"/>
    </row>
    <row r="101" spans="2:9" x14ac:dyDescent="0.25">
      <c r="B101" t="s">
        <v>293</v>
      </c>
      <c r="C101">
        <v>954</v>
      </c>
      <c r="D101">
        <v>111</v>
      </c>
      <c r="E101">
        <v>1065</v>
      </c>
      <c r="F101" s="1">
        <f t="shared" si="1"/>
        <v>0.10422535211267606</v>
      </c>
      <c r="I101" s="24"/>
    </row>
    <row r="102" spans="2:9" x14ac:dyDescent="0.25">
      <c r="B102" t="s">
        <v>294</v>
      </c>
      <c r="C102">
        <v>1817</v>
      </c>
      <c r="D102">
        <v>259</v>
      </c>
      <c r="E102">
        <v>2076</v>
      </c>
      <c r="F102" s="1">
        <f t="shared" si="1"/>
        <v>0.12475915221579961</v>
      </c>
      <c r="I102" s="24"/>
    </row>
    <row r="103" spans="2:9" x14ac:dyDescent="0.25">
      <c r="B103" t="s">
        <v>295</v>
      </c>
      <c r="C103">
        <v>1214</v>
      </c>
      <c r="D103">
        <v>128</v>
      </c>
      <c r="E103">
        <v>1342</v>
      </c>
      <c r="F103" s="1">
        <f t="shared" si="1"/>
        <v>9.5380029806259314E-2</v>
      </c>
      <c r="I103" s="24"/>
    </row>
    <row r="104" spans="2:9" x14ac:dyDescent="0.25">
      <c r="B104" t="s">
        <v>296</v>
      </c>
      <c r="C104">
        <v>2933</v>
      </c>
      <c r="D104">
        <v>303</v>
      </c>
      <c r="E104">
        <v>3236</v>
      </c>
      <c r="F104" s="1">
        <f t="shared" si="1"/>
        <v>9.3634116192830658E-2</v>
      </c>
      <c r="I104" s="24"/>
    </row>
    <row r="105" spans="2:9" x14ac:dyDescent="0.25">
      <c r="B105" t="s">
        <v>297</v>
      </c>
      <c r="C105">
        <v>1469</v>
      </c>
      <c r="D105">
        <v>184</v>
      </c>
      <c r="E105">
        <v>1653</v>
      </c>
      <c r="F105" s="1">
        <f t="shared" si="1"/>
        <v>0.11131276467029642</v>
      </c>
      <c r="I105" s="24"/>
    </row>
    <row r="106" spans="2:9" x14ac:dyDescent="0.25">
      <c r="B106" t="s">
        <v>298</v>
      </c>
      <c r="C106">
        <v>1576</v>
      </c>
      <c r="D106">
        <v>193</v>
      </c>
      <c r="E106">
        <v>1769</v>
      </c>
      <c r="F106" s="1">
        <f t="shared" si="1"/>
        <v>0.10910118711136235</v>
      </c>
      <c r="I106" s="24"/>
    </row>
    <row r="107" spans="2:9" x14ac:dyDescent="0.25">
      <c r="B107" t="s">
        <v>299</v>
      </c>
      <c r="C107">
        <v>3768</v>
      </c>
      <c r="D107">
        <v>600</v>
      </c>
      <c r="E107">
        <v>4368</v>
      </c>
      <c r="F107" s="1">
        <f t="shared" si="1"/>
        <v>0.13736263736263737</v>
      </c>
      <c r="I107" s="24"/>
    </row>
    <row r="108" spans="2:9" x14ac:dyDescent="0.25">
      <c r="B108" t="s">
        <v>300</v>
      </c>
      <c r="C108">
        <v>5651</v>
      </c>
      <c r="D108">
        <v>831</v>
      </c>
      <c r="E108">
        <v>6482</v>
      </c>
      <c r="F108" s="1">
        <f t="shared" si="1"/>
        <v>0.12820117247763035</v>
      </c>
      <c r="I108" s="24"/>
    </row>
    <row r="109" spans="2:9" x14ac:dyDescent="0.25">
      <c r="B109" t="s">
        <v>301</v>
      </c>
      <c r="C109">
        <v>1482</v>
      </c>
      <c r="D109">
        <v>279</v>
      </c>
      <c r="E109">
        <v>1761</v>
      </c>
      <c r="F109" s="1">
        <f t="shared" si="1"/>
        <v>0.15843270868824533</v>
      </c>
      <c r="I109" s="24"/>
    </row>
    <row r="110" spans="2:9" x14ac:dyDescent="0.25">
      <c r="B110" t="s">
        <v>302</v>
      </c>
      <c r="C110">
        <v>3209</v>
      </c>
      <c r="D110">
        <v>643</v>
      </c>
      <c r="E110">
        <v>3852</v>
      </c>
      <c r="F110" s="1">
        <f t="shared" si="1"/>
        <v>0.16692627206645899</v>
      </c>
      <c r="I110" s="24"/>
    </row>
    <row r="111" spans="2:9" x14ac:dyDescent="0.25">
      <c r="B111" t="s">
        <v>303</v>
      </c>
      <c r="C111">
        <v>2142</v>
      </c>
      <c r="D111">
        <v>336</v>
      </c>
      <c r="E111">
        <v>2478</v>
      </c>
      <c r="F111" s="1">
        <f t="shared" si="1"/>
        <v>0.13559322033898305</v>
      </c>
      <c r="I111" s="24"/>
    </row>
    <row r="112" spans="2:9" x14ac:dyDescent="0.25">
      <c r="B112" t="s">
        <v>304</v>
      </c>
      <c r="C112">
        <v>1259</v>
      </c>
      <c r="D112">
        <v>144</v>
      </c>
      <c r="E112">
        <v>1403</v>
      </c>
      <c r="F112" s="1">
        <f t="shared" si="1"/>
        <v>0.10263720598717035</v>
      </c>
      <c r="I112" s="24"/>
    </row>
    <row r="113" spans="1:9" x14ac:dyDescent="0.25">
      <c r="B113" t="s">
        <v>305</v>
      </c>
      <c r="C113">
        <v>931</v>
      </c>
      <c r="D113">
        <v>89</v>
      </c>
      <c r="E113">
        <v>1020</v>
      </c>
      <c r="F113" s="1">
        <f t="shared" si="1"/>
        <v>8.7254901960784309E-2</v>
      </c>
      <c r="I113" s="24"/>
    </row>
    <row r="114" spans="1:9" x14ac:dyDescent="0.25">
      <c r="B114" t="s">
        <v>306</v>
      </c>
      <c r="C114">
        <v>1717</v>
      </c>
      <c r="D114">
        <v>225</v>
      </c>
      <c r="E114">
        <v>1942</v>
      </c>
      <c r="F114" s="1">
        <f t="shared" si="1"/>
        <v>0.11585993820803296</v>
      </c>
      <c r="I114" s="24"/>
    </row>
    <row r="115" spans="1:9" x14ac:dyDescent="0.25">
      <c r="B115" t="s">
        <v>307</v>
      </c>
      <c r="C115">
        <v>1500</v>
      </c>
      <c r="D115">
        <v>144</v>
      </c>
      <c r="E115">
        <v>1644</v>
      </c>
      <c r="F115" s="1">
        <f t="shared" si="1"/>
        <v>8.7591240875912413E-2</v>
      </c>
      <c r="I115" s="24"/>
    </row>
    <row r="116" spans="1:9" x14ac:dyDescent="0.25">
      <c r="B116" t="s">
        <v>308</v>
      </c>
      <c r="C116">
        <v>3477</v>
      </c>
      <c r="D116">
        <v>916</v>
      </c>
      <c r="E116">
        <v>4393</v>
      </c>
      <c r="F116" s="1">
        <f t="shared" si="1"/>
        <v>0.20851354427498292</v>
      </c>
      <c r="I116" s="24"/>
    </row>
    <row r="117" spans="1:9" x14ac:dyDescent="0.25">
      <c r="B117" t="s">
        <v>309</v>
      </c>
      <c r="C117">
        <v>1359</v>
      </c>
      <c r="D117">
        <v>234</v>
      </c>
      <c r="E117">
        <v>1593</v>
      </c>
      <c r="F117" s="1">
        <f t="shared" si="1"/>
        <v>0.14689265536723164</v>
      </c>
      <c r="I117" s="24"/>
    </row>
    <row r="118" spans="1:9" x14ac:dyDescent="0.25">
      <c r="B118" t="s">
        <v>310</v>
      </c>
      <c r="C118">
        <v>2689</v>
      </c>
      <c r="D118">
        <v>643</v>
      </c>
      <c r="E118">
        <v>3332</v>
      </c>
      <c r="F118" s="1">
        <f t="shared" si="1"/>
        <v>0.19297719087635054</v>
      </c>
      <c r="I118" s="24"/>
    </row>
    <row r="119" spans="1:9" x14ac:dyDescent="0.25">
      <c r="B119" t="s">
        <v>311</v>
      </c>
      <c r="C119">
        <v>1368</v>
      </c>
      <c r="D119">
        <v>188</v>
      </c>
      <c r="E119">
        <v>1556</v>
      </c>
      <c r="F119" s="1">
        <f t="shared" si="1"/>
        <v>0.12082262210796915</v>
      </c>
      <c r="I119" s="24"/>
    </row>
    <row r="120" spans="1:9" x14ac:dyDescent="0.25">
      <c r="B120" t="s">
        <v>312</v>
      </c>
      <c r="C120">
        <v>785</v>
      </c>
      <c r="D120">
        <v>116</v>
      </c>
      <c r="E120">
        <v>901</v>
      </c>
      <c r="F120" s="1">
        <f t="shared" si="1"/>
        <v>0.12874583795782463</v>
      </c>
      <c r="I120" s="24"/>
    </row>
    <row r="121" spans="1:9" x14ac:dyDescent="0.25">
      <c r="B121" t="s">
        <v>313</v>
      </c>
      <c r="C121">
        <v>1290</v>
      </c>
      <c r="D121">
        <v>190</v>
      </c>
      <c r="E121">
        <v>1480</v>
      </c>
      <c r="F121" s="1">
        <f t="shared" si="1"/>
        <v>0.12837837837837837</v>
      </c>
      <c r="I121" s="24"/>
    </row>
    <row r="122" spans="1:9" x14ac:dyDescent="0.25">
      <c r="A122" t="s">
        <v>17</v>
      </c>
      <c r="C122">
        <v>440611</v>
      </c>
      <c r="D122">
        <v>71742</v>
      </c>
      <c r="E122">
        <v>512353</v>
      </c>
      <c r="F122" s="1">
        <f t="shared" si="1"/>
        <v>0.14002455338409261</v>
      </c>
      <c r="I122" s="24"/>
    </row>
  </sheetData>
  <sortState ref="L6:N121">
    <sortCondition ref="M6:M12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7"/>
  <sheetViews>
    <sheetView showGridLines="0" workbookViewId="0">
      <selection activeCell="A19" sqref="A19"/>
    </sheetView>
  </sheetViews>
  <sheetFormatPr defaultColWidth="11.42578125" defaultRowHeight="15" x14ac:dyDescent="0.25"/>
  <cols>
    <col min="1" max="1" width="14.85546875" bestFit="1" customWidth="1"/>
    <col min="2" max="2" width="18.7109375" customWidth="1"/>
    <col min="3" max="6" width="7.7109375" customWidth="1"/>
    <col min="7" max="7" width="14.140625" customWidth="1"/>
    <col min="16" max="16" width="12.5703125" bestFit="1" customWidth="1"/>
  </cols>
  <sheetData>
    <row r="1" spans="1:8" ht="5.0999999999999996" customHeight="1" thickBot="1" x14ac:dyDescent="0.3">
      <c r="A1" s="42"/>
      <c r="B1" s="46"/>
      <c r="C1" s="46"/>
      <c r="D1" s="46"/>
      <c r="E1" s="46"/>
      <c r="F1" s="46"/>
      <c r="G1" s="46"/>
      <c r="H1" s="42"/>
    </row>
    <row r="2" spans="1:8" ht="38.1" customHeight="1" x14ac:dyDescent="0.35">
      <c r="A2" s="42"/>
      <c r="B2" s="53"/>
      <c r="C2" s="60" t="s">
        <v>318</v>
      </c>
      <c r="D2" s="60" t="s">
        <v>319</v>
      </c>
      <c r="E2" s="60" t="s">
        <v>320</v>
      </c>
      <c r="F2" s="60" t="s">
        <v>160</v>
      </c>
      <c r="G2" s="61" t="s">
        <v>541</v>
      </c>
      <c r="H2" s="42"/>
    </row>
    <row r="3" spans="1:8" ht="14.1" customHeight="1" x14ac:dyDescent="0.25">
      <c r="A3" s="75" t="s">
        <v>5</v>
      </c>
      <c r="B3" s="55" t="s">
        <v>134</v>
      </c>
      <c r="C3" s="56">
        <v>0.193</v>
      </c>
      <c r="D3" s="56">
        <v>9.8000000000000004E-2</v>
      </c>
      <c r="E3" s="56">
        <v>2.4E-2</v>
      </c>
      <c r="F3" s="56">
        <v>2E-3</v>
      </c>
      <c r="G3" s="54">
        <v>61</v>
      </c>
      <c r="H3" s="42"/>
    </row>
    <row r="4" spans="1:8" ht="14.1" customHeight="1" x14ac:dyDescent="0.25">
      <c r="A4" s="75" t="s">
        <v>6</v>
      </c>
      <c r="B4" s="55" t="s">
        <v>135</v>
      </c>
      <c r="C4" s="56">
        <v>7.0000000000000007E-2</v>
      </c>
      <c r="D4" s="56">
        <v>2.5999999999999999E-2</v>
      </c>
      <c r="E4" s="56">
        <v>5.0000000000000001E-3</v>
      </c>
      <c r="F4" s="56">
        <v>0</v>
      </c>
      <c r="G4" s="54">
        <v>6</v>
      </c>
      <c r="H4" s="42"/>
    </row>
    <row r="5" spans="1:8" ht="14.1" customHeight="1" x14ac:dyDescent="0.25">
      <c r="A5" s="30" t="s">
        <v>7</v>
      </c>
      <c r="B5" s="57" t="s">
        <v>479</v>
      </c>
      <c r="C5" s="58">
        <v>3.6999999999999998E-2</v>
      </c>
      <c r="D5" s="58">
        <v>8.9999999999999993E-3</v>
      </c>
      <c r="E5" s="58">
        <v>1E-3</v>
      </c>
      <c r="F5" s="58">
        <v>0</v>
      </c>
      <c r="G5" s="59">
        <v>1</v>
      </c>
      <c r="H5" s="42"/>
    </row>
    <row r="6" spans="1:8" ht="14.1" customHeight="1" x14ac:dyDescent="0.25">
      <c r="A6" s="30" t="s">
        <v>8</v>
      </c>
      <c r="B6" s="57" t="s">
        <v>480</v>
      </c>
      <c r="C6" s="58">
        <v>6.4000000000000001E-2</v>
      </c>
      <c r="D6" s="58">
        <v>2.7E-2</v>
      </c>
      <c r="E6" s="58">
        <v>6.0000000000000001E-3</v>
      </c>
      <c r="F6" s="58">
        <v>0</v>
      </c>
      <c r="G6" s="59">
        <v>2</v>
      </c>
      <c r="H6" s="42"/>
    </row>
    <row r="7" spans="1:8" ht="14.1" customHeight="1" x14ac:dyDescent="0.25">
      <c r="A7" s="30" t="s">
        <v>9</v>
      </c>
      <c r="B7" s="57" t="s">
        <v>481</v>
      </c>
      <c r="C7" s="58">
        <v>0.217</v>
      </c>
      <c r="D7" s="58">
        <v>9.2999999999999999E-2</v>
      </c>
      <c r="E7" s="58">
        <v>1.7000000000000001E-2</v>
      </c>
      <c r="F7" s="58">
        <v>0</v>
      </c>
      <c r="G7" s="59">
        <v>0</v>
      </c>
      <c r="H7" s="42"/>
    </row>
    <row r="8" spans="1:8" ht="14.1" customHeight="1" x14ac:dyDescent="0.25">
      <c r="A8" s="30" t="s">
        <v>10</v>
      </c>
      <c r="B8" s="57" t="s">
        <v>482</v>
      </c>
      <c r="C8" s="58">
        <v>0.104</v>
      </c>
      <c r="D8" s="58">
        <v>4.7E-2</v>
      </c>
      <c r="E8" s="58">
        <v>1.2E-2</v>
      </c>
      <c r="F8" s="58">
        <v>1E-3</v>
      </c>
      <c r="G8" s="59">
        <v>1</v>
      </c>
      <c r="H8" s="42"/>
    </row>
    <row r="9" spans="1:8" ht="14.1" customHeight="1" x14ac:dyDescent="0.25">
      <c r="A9" s="30" t="s">
        <v>11</v>
      </c>
      <c r="B9" s="57" t="s">
        <v>483</v>
      </c>
      <c r="C9" s="58">
        <v>0.154</v>
      </c>
      <c r="D9" s="58">
        <v>5.8000000000000003E-2</v>
      </c>
      <c r="E9" s="58">
        <v>0.01</v>
      </c>
      <c r="F9" s="58">
        <v>1E-3</v>
      </c>
      <c r="G9" s="59">
        <v>1</v>
      </c>
      <c r="H9" s="42"/>
    </row>
    <row r="10" spans="1:8" ht="14.1" customHeight="1" x14ac:dyDescent="0.25">
      <c r="A10" s="30" t="s">
        <v>12</v>
      </c>
      <c r="B10" s="57" t="s">
        <v>484</v>
      </c>
      <c r="C10" s="58">
        <v>5.0999999999999997E-2</v>
      </c>
      <c r="D10" s="58">
        <v>1.2999999999999999E-2</v>
      </c>
      <c r="E10" s="58">
        <v>2E-3</v>
      </c>
      <c r="F10" s="58">
        <v>0</v>
      </c>
      <c r="G10" s="59">
        <v>0</v>
      </c>
      <c r="H10" s="42"/>
    </row>
    <row r="11" spans="1:8" ht="14.1" customHeight="1" x14ac:dyDescent="0.25">
      <c r="A11" s="30" t="s">
        <v>13</v>
      </c>
      <c r="B11" s="57" t="s">
        <v>485</v>
      </c>
      <c r="C11" s="58">
        <v>0.14699999999999999</v>
      </c>
      <c r="D11" s="58">
        <v>6.2E-2</v>
      </c>
      <c r="E11" s="58">
        <v>1.0999999999999999E-2</v>
      </c>
      <c r="F11" s="58">
        <v>0</v>
      </c>
      <c r="G11" s="59">
        <v>0</v>
      </c>
      <c r="H11" s="42"/>
    </row>
    <row r="12" spans="1:8" ht="14.1" customHeight="1" x14ac:dyDescent="0.25">
      <c r="A12" s="30" t="s">
        <v>14</v>
      </c>
      <c r="B12" s="57" t="s">
        <v>486</v>
      </c>
      <c r="C12" s="58">
        <v>2.1000000000000001E-2</v>
      </c>
      <c r="D12" s="58">
        <v>5.0000000000000001E-3</v>
      </c>
      <c r="E12" s="58">
        <v>0</v>
      </c>
      <c r="F12" s="58">
        <v>0</v>
      </c>
      <c r="G12" s="59">
        <v>0</v>
      </c>
      <c r="H12" s="42"/>
    </row>
    <row r="13" spans="1:8" ht="14.1" customHeight="1" x14ac:dyDescent="0.25">
      <c r="A13" s="30" t="s">
        <v>15</v>
      </c>
      <c r="B13" s="57" t="s">
        <v>487</v>
      </c>
      <c r="C13" s="58">
        <v>7.3999999999999996E-2</v>
      </c>
      <c r="D13" s="58">
        <v>2.5000000000000001E-2</v>
      </c>
      <c r="E13" s="58">
        <v>4.0000000000000001E-3</v>
      </c>
      <c r="F13" s="58">
        <v>0</v>
      </c>
      <c r="G13" s="59">
        <v>0</v>
      </c>
      <c r="H13" s="42"/>
    </row>
    <row r="14" spans="1:8" ht="14.1" customHeight="1" x14ac:dyDescent="0.25">
      <c r="A14" s="30" t="s">
        <v>16</v>
      </c>
      <c r="B14" s="57" t="s">
        <v>488</v>
      </c>
      <c r="C14" s="58">
        <v>3.7999999999999999E-2</v>
      </c>
      <c r="D14" s="58">
        <v>1.2999999999999999E-2</v>
      </c>
      <c r="E14" s="58">
        <v>3.0000000000000001E-3</v>
      </c>
      <c r="F14" s="58">
        <v>0</v>
      </c>
      <c r="G14" s="59">
        <v>1</v>
      </c>
      <c r="H14" s="42"/>
    </row>
    <row r="15" spans="1:8" ht="14.1" customHeight="1" x14ac:dyDescent="0.25">
      <c r="A15" t="s">
        <v>17</v>
      </c>
      <c r="B15" s="55" t="s">
        <v>17</v>
      </c>
      <c r="C15" s="56">
        <v>0.14000000000000001</v>
      </c>
      <c r="D15" s="56">
        <v>6.7000000000000004E-2</v>
      </c>
      <c r="E15" s="56">
        <v>1.6E-2</v>
      </c>
      <c r="F15" s="56">
        <v>1E-3</v>
      </c>
      <c r="G15" s="54">
        <v>67</v>
      </c>
      <c r="H15" s="42"/>
    </row>
    <row r="16" spans="1:8" ht="5.0999999999999996" customHeight="1" thickBot="1" x14ac:dyDescent="0.3">
      <c r="A16" s="42"/>
      <c r="B16" s="46"/>
      <c r="C16" s="46"/>
      <c r="D16" s="46"/>
      <c r="E16" s="46"/>
      <c r="F16" s="46"/>
      <c r="G16" s="46"/>
      <c r="H16" s="42"/>
    </row>
    <row r="17" spans="2:7" ht="5.0999999999999996" customHeight="1" x14ac:dyDescent="0.25"/>
    <row r="29" spans="2:7" x14ac:dyDescent="0.25">
      <c r="C29" s="32"/>
      <c r="D29" s="32"/>
      <c r="E29" s="32"/>
      <c r="F29" s="32"/>
      <c r="G29" s="32"/>
    </row>
    <row r="30" spans="2:7" x14ac:dyDescent="0.25">
      <c r="C30" s="1"/>
      <c r="D30" s="1"/>
      <c r="E30" s="1"/>
      <c r="F30" s="1"/>
    </row>
    <row r="31" spans="2:7" x14ac:dyDescent="0.25">
      <c r="C31" s="1"/>
      <c r="D31" s="1"/>
      <c r="E31" s="1"/>
      <c r="F31" s="1"/>
    </row>
    <row r="32" spans="2:7" x14ac:dyDescent="0.25">
      <c r="B32" s="30"/>
      <c r="C32" s="31"/>
      <c r="D32" s="31"/>
      <c r="E32" s="31"/>
      <c r="F32" s="31"/>
      <c r="G32" s="30"/>
    </row>
    <row r="33" spans="1:9" x14ac:dyDescent="0.25">
      <c r="B33" s="30"/>
      <c r="C33" s="31"/>
      <c r="D33" s="31"/>
      <c r="E33" s="31"/>
      <c r="F33" s="31"/>
      <c r="G33" s="30"/>
    </row>
    <row r="34" spans="1:9" x14ac:dyDescent="0.25">
      <c r="B34" s="30"/>
      <c r="C34" s="31"/>
      <c r="D34" s="31"/>
      <c r="E34" s="31"/>
      <c r="F34" s="31"/>
      <c r="G34" s="30"/>
    </row>
    <row r="35" spans="1:9" x14ac:dyDescent="0.25">
      <c r="B35" s="30"/>
      <c r="C35" s="31"/>
      <c r="D35" s="31"/>
      <c r="E35" s="31"/>
      <c r="F35" s="31"/>
      <c r="G35" s="30"/>
    </row>
    <row r="36" spans="1:9" x14ac:dyDescent="0.25">
      <c r="B36" s="30"/>
      <c r="C36" s="31"/>
      <c r="D36" s="31"/>
      <c r="E36" s="31"/>
      <c r="F36" s="31"/>
      <c r="G36" s="30"/>
    </row>
    <row r="37" spans="1:9" x14ac:dyDescent="0.25">
      <c r="B37" s="30"/>
      <c r="C37" s="31"/>
      <c r="D37" s="31"/>
      <c r="E37" s="31"/>
      <c r="F37" s="31"/>
      <c r="G37" s="30"/>
    </row>
    <row r="38" spans="1:9" x14ac:dyDescent="0.25">
      <c r="B38" s="30"/>
      <c r="C38" s="31"/>
      <c r="D38" s="31"/>
      <c r="E38" s="31"/>
      <c r="F38" s="31"/>
      <c r="G38" s="30"/>
    </row>
    <row r="39" spans="1:9" x14ac:dyDescent="0.25">
      <c r="B39" s="30"/>
      <c r="C39" s="31"/>
      <c r="D39" s="31"/>
      <c r="E39" s="31"/>
      <c r="F39" s="31"/>
      <c r="G39" s="30"/>
    </row>
    <row r="40" spans="1:9" x14ac:dyDescent="0.25">
      <c r="B40" s="30"/>
      <c r="C40" s="31"/>
      <c r="D40" s="31"/>
      <c r="E40" s="31"/>
      <c r="F40" s="31"/>
      <c r="G40" s="30"/>
    </row>
    <row r="41" spans="1:9" x14ac:dyDescent="0.25">
      <c r="B41" s="30"/>
      <c r="C41" s="31"/>
      <c r="D41" s="31"/>
      <c r="E41" s="31"/>
      <c r="F41" s="31"/>
      <c r="G41" s="30"/>
    </row>
    <row r="42" spans="1:9" x14ac:dyDescent="0.25">
      <c r="C42" s="1"/>
      <c r="D42" s="1"/>
      <c r="E42" s="1"/>
      <c r="F42" s="1"/>
    </row>
    <row r="43" spans="1:9" x14ac:dyDescent="0.25">
      <c r="C43" s="1"/>
      <c r="D43" s="1"/>
      <c r="E43" s="1"/>
      <c r="F43" s="1"/>
    </row>
    <row r="46" spans="1:9" x14ac:dyDescent="0.25">
      <c r="H46" t="s">
        <v>18</v>
      </c>
    </row>
    <row r="47" spans="1:9" x14ac:dyDescent="0.25">
      <c r="A47" t="s">
        <v>19</v>
      </c>
    </row>
    <row r="48" spans="1:9" ht="15.75" thickBot="1" x14ac:dyDescent="0.3">
      <c r="I48" t="s">
        <v>20</v>
      </c>
    </row>
    <row r="49" spans="1:30" x14ac:dyDescent="0.25">
      <c r="C49" t="s">
        <v>5</v>
      </c>
      <c r="D49" t="s">
        <v>6</v>
      </c>
      <c r="E49" t="s">
        <v>7</v>
      </c>
      <c r="F49" t="s">
        <v>8</v>
      </c>
      <c r="G49" t="s">
        <v>9</v>
      </c>
      <c r="H49" t="s">
        <v>10</v>
      </c>
      <c r="I49" t="s">
        <v>11</v>
      </c>
      <c r="J49" t="s">
        <v>12</v>
      </c>
      <c r="K49" t="s">
        <v>13</v>
      </c>
      <c r="L49" t="s">
        <v>14</v>
      </c>
      <c r="M49" t="s">
        <v>15</v>
      </c>
      <c r="N49" t="s">
        <v>16</v>
      </c>
      <c r="O49" t="s">
        <v>17</v>
      </c>
      <c r="Q49" s="16" t="s">
        <v>1</v>
      </c>
      <c r="R49" s="9" t="str">
        <f t="shared" ref="R49:AD49" si="0">C49</f>
        <v>Luxemburger</v>
      </c>
      <c r="S49" s="9" t="str">
        <f t="shared" si="0"/>
        <v>Ausländer</v>
      </c>
      <c r="T49" s="9" t="str">
        <f t="shared" si="0"/>
        <v>Portugiesen</v>
      </c>
      <c r="U49" s="9" t="str">
        <f t="shared" si="0"/>
        <v>Franzosen</v>
      </c>
      <c r="V49" s="9" t="str">
        <f t="shared" si="0"/>
        <v>Italiener</v>
      </c>
      <c r="W49" s="9" t="str">
        <f t="shared" si="0"/>
        <v>Belgier</v>
      </c>
      <c r="X49" s="9" t="str">
        <f t="shared" si="0"/>
        <v>Deutsche</v>
      </c>
      <c r="Y49" s="9" t="str">
        <f t="shared" si="0"/>
        <v>Briten</v>
      </c>
      <c r="Z49" s="9" t="str">
        <f t="shared" si="0"/>
        <v>Niederländer</v>
      </c>
      <c r="AA49" s="9" t="str">
        <f t="shared" si="0"/>
        <v>Montenegriner</v>
      </c>
      <c r="AB49" s="9" t="str">
        <f t="shared" si="0"/>
        <v>Spanier</v>
      </c>
      <c r="AC49" s="9" t="str">
        <f t="shared" si="0"/>
        <v>andere</v>
      </c>
      <c r="AD49" s="17" t="str">
        <f t="shared" si="0"/>
        <v>Total</v>
      </c>
    </row>
    <row r="50" spans="1:30" x14ac:dyDescent="0.25">
      <c r="A50" t="s">
        <v>21</v>
      </c>
      <c r="B50">
        <v>0</v>
      </c>
      <c r="C50">
        <v>3089</v>
      </c>
      <c r="D50">
        <f>SUM(E50:N50)</f>
        <v>2703</v>
      </c>
      <c r="E50">
        <v>1040</v>
      </c>
      <c r="F50">
        <v>499</v>
      </c>
      <c r="G50">
        <v>113</v>
      </c>
      <c r="H50">
        <v>186</v>
      </c>
      <c r="I50">
        <v>105</v>
      </c>
      <c r="J50">
        <v>65</v>
      </c>
      <c r="K50">
        <v>29</v>
      </c>
      <c r="L50">
        <v>67</v>
      </c>
      <c r="M50">
        <v>46</v>
      </c>
      <c r="N50">
        <v>553</v>
      </c>
      <c r="O50">
        <v>5792</v>
      </c>
      <c r="Q50" s="18" t="s">
        <v>2</v>
      </c>
      <c r="R50" s="3">
        <f>SUM(C50:C64)/C157</f>
        <v>0.16533884337167745</v>
      </c>
      <c r="S50" s="3">
        <f>SUM(D50:D64)/D157</f>
        <v>0.18313819029393894</v>
      </c>
      <c r="T50" s="3">
        <f t="shared" ref="T50:AD50" si="1">SUM(E50:E64)/E157</f>
        <v>0.20483712346563385</v>
      </c>
      <c r="U50" s="3">
        <f t="shared" si="1"/>
        <v>0.17802644964394709</v>
      </c>
      <c r="V50" s="3">
        <f t="shared" si="1"/>
        <v>0.10487845395647599</v>
      </c>
      <c r="W50" s="3">
        <f t="shared" si="1"/>
        <v>0.16028595060853126</v>
      </c>
      <c r="X50" s="3">
        <f t="shared" si="1"/>
        <v>0.13602788613162919</v>
      </c>
      <c r="Y50" s="3">
        <f t="shared" si="1"/>
        <v>0.19064156461341619</v>
      </c>
      <c r="Z50" s="3">
        <f t="shared" si="1"/>
        <v>0.16191210485736315</v>
      </c>
      <c r="AA50" s="3">
        <f t="shared" si="1"/>
        <v>0.34635553224960669</v>
      </c>
      <c r="AB50" s="3">
        <f t="shared" si="1"/>
        <v>0.17008476893628657</v>
      </c>
      <c r="AC50" s="3">
        <f t="shared" si="1"/>
        <v>0.18799607806517882</v>
      </c>
      <c r="AD50" s="3">
        <f t="shared" si="1"/>
        <v>0.17299986532722555</v>
      </c>
    </row>
    <row r="51" spans="1:30" x14ac:dyDescent="0.25">
      <c r="B51">
        <v>1</v>
      </c>
      <c r="C51">
        <v>3016</v>
      </c>
      <c r="D51">
        <f t="shared" ref="D51:D114" si="2">SUM(E51:N51)</f>
        <v>2722</v>
      </c>
      <c r="E51">
        <v>976</v>
      </c>
      <c r="F51">
        <v>462</v>
      </c>
      <c r="G51">
        <v>124</v>
      </c>
      <c r="H51">
        <v>173</v>
      </c>
      <c r="I51">
        <v>121</v>
      </c>
      <c r="J51">
        <v>56</v>
      </c>
      <c r="K51">
        <v>31</v>
      </c>
      <c r="L51">
        <v>80</v>
      </c>
      <c r="M51">
        <v>42</v>
      </c>
      <c r="N51">
        <v>657</v>
      </c>
      <c r="O51">
        <v>5738</v>
      </c>
      <c r="Q51" s="18" t="s">
        <v>3</v>
      </c>
      <c r="R51" s="3">
        <f>SUM(C50:C69)/C157</f>
        <v>0.22993787500299831</v>
      </c>
      <c r="S51" s="3">
        <f t="shared" ref="S51:AD51" si="3">SUM(D50:D69)/D157</f>
        <v>0.2361215661022483</v>
      </c>
      <c r="T51" s="3">
        <f t="shared" si="3"/>
        <v>0.27256170853417189</v>
      </c>
      <c r="U51" s="3">
        <f t="shared" si="3"/>
        <v>0.21703331637843337</v>
      </c>
      <c r="V51" s="3">
        <f t="shared" si="3"/>
        <v>0.13417132731601972</v>
      </c>
      <c r="W51" s="3">
        <f t="shared" si="3"/>
        <v>0.20512820512820512</v>
      </c>
      <c r="X51" s="3">
        <f t="shared" si="3"/>
        <v>0.16565690098763383</v>
      </c>
      <c r="Y51" s="3">
        <f t="shared" si="3"/>
        <v>0.24840065801498812</v>
      </c>
      <c r="Z51" s="3">
        <f t="shared" si="3"/>
        <v>0.20508866615265997</v>
      </c>
      <c r="AA51" s="3">
        <f t="shared" si="3"/>
        <v>0.43156790770844256</v>
      </c>
      <c r="AB51" s="3">
        <f t="shared" si="3"/>
        <v>0.2168444079846869</v>
      </c>
      <c r="AC51" s="3">
        <f t="shared" si="3"/>
        <v>0.240615370249323</v>
      </c>
      <c r="AD51" s="4">
        <f t="shared" si="3"/>
        <v>0.23259939924231926</v>
      </c>
    </row>
    <row r="52" spans="1:30" x14ac:dyDescent="0.25">
      <c r="B52">
        <v>2</v>
      </c>
      <c r="C52">
        <v>3013</v>
      </c>
      <c r="D52">
        <f t="shared" si="2"/>
        <v>2711</v>
      </c>
      <c r="E52">
        <v>1058</v>
      </c>
      <c r="F52">
        <v>433</v>
      </c>
      <c r="G52">
        <v>130</v>
      </c>
      <c r="H52">
        <v>172</v>
      </c>
      <c r="I52">
        <v>118</v>
      </c>
      <c r="J52">
        <v>66</v>
      </c>
      <c r="K52">
        <v>40</v>
      </c>
      <c r="L52">
        <v>80</v>
      </c>
      <c r="M52">
        <v>47</v>
      </c>
      <c r="N52">
        <v>567</v>
      </c>
      <c r="O52">
        <v>5724</v>
      </c>
      <c r="Q52" s="18" t="s">
        <v>4</v>
      </c>
      <c r="R52" s="3">
        <f>SUM(C50:C79)/C157</f>
        <v>0.35528782069074222</v>
      </c>
      <c r="S52" s="3">
        <f t="shared" ref="S52:AD52" si="4">SUM(D50:D79)/D157</f>
        <v>0.37182684720798831</v>
      </c>
      <c r="T52" s="3">
        <f t="shared" si="4"/>
        <v>0.41797894685720532</v>
      </c>
      <c r="U52" s="3">
        <f t="shared" si="4"/>
        <v>0.38555442522889116</v>
      </c>
      <c r="V52" s="3">
        <f t="shared" si="4"/>
        <v>0.23251564316961071</v>
      </c>
      <c r="W52" s="3">
        <f t="shared" si="4"/>
        <v>0.29912560557721846</v>
      </c>
      <c r="X52" s="3">
        <f t="shared" si="4"/>
        <v>0.25678479541870697</v>
      </c>
      <c r="Y52" s="3">
        <f t="shared" si="4"/>
        <v>0.36227380734783404</v>
      </c>
      <c r="Z52" s="3">
        <f t="shared" si="4"/>
        <v>0.28732973528655875</v>
      </c>
      <c r="AA52" s="3">
        <f t="shared" si="4"/>
        <v>0.52857891976927107</v>
      </c>
      <c r="AB52" s="3">
        <f t="shared" si="4"/>
        <v>0.32102816516270166</v>
      </c>
      <c r="AC52" s="3">
        <f t="shared" si="4"/>
        <v>0.39210010271734058</v>
      </c>
      <c r="AD52" s="4">
        <f t="shared" si="4"/>
        <v>0.36240638778342277</v>
      </c>
    </row>
    <row r="53" spans="1:30" ht="15.75" thickBot="1" x14ac:dyDescent="0.3">
      <c r="B53">
        <v>3</v>
      </c>
      <c r="C53">
        <v>3044</v>
      </c>
      <c r="D53">
        <f t="shared" si="2"/>
        <v>2740</v>
      </c>
      <c r="E53">
        <v>1080</v>
      </c>
      <c r="F53">
        <v>422</v>
      </c>
      <c r="G53">
        <v>131</v>
      </c>
      <c r="H53">
        <v>175</v>
      </c>
      <c r="I53">
        <v>114</v>
      </c>
      <c r="J53">
        <v>81</v>
      </c>
      <c r="K53">
        <v>36</v>
      </c>
      <c r="L53">
        <v>80</v>
      </c>
      <c r="M53">
        <v>52</v>
      </c>
      <c r="N53">
        <v>569</v>
      </c>
      <c r="O53">
        <v>5784</v>
      </c>
      <c r="Q53" s="19" t="s">
        <v>317</v>
      </c>
      <c r="R53" s="6">
        <f>SUM(C64:C79)/C157</f>
        <v>0.20282286665912805</v>
      </c>
      <c r="S53" s="6">
        <f t="shared" ref="S53:AD53" si="5">SUM(D64:D79)/D157</f>
        <v>0.2008280352980655</v>
      </c>
      <c r="T53" s="6">
        <f t="shared" si="5"/>
        <v>0.22819712735087358</v>
      </c>
      <c r="U53" s="6">
        <f t="shared" si="5"/>
        <v>0.21674720244150558</v>
      </c>
      <c r="V53" s="6">
        <f t="shared" si="5"/>
        <v>0.13489118998837146</v>
      </c>
      <c r="W53" s="6">
        <f t="shared" si="5"/>
        <v>0.14935602032376227</v>
      </c>
      <c r="X53" s="6">
        <f t="shared" si="5"/>
        <v>0.12830940326998092</v>
      </c>
      <c r="Y53" s="6">
        <f t="shared" si="5"/>
        <v>0.18515810637908975</v>
      </c>
      <c r="Z53" s="6">
        <f t="shared" si="5"/>
        <v>0.1362117707530198</v>
      </c>
      <c r="AA53" s="6">
        <f t="shared" si="5"/>
        <v>0.20424750917671736</v>
      </c>
      <c r="AB53" s="6">
        <f t="shared" si="5"/>
        <v>0.16133442712605961</v>
      </c>
      <c r="AC53" s="6">
        <f t="shared" si="5"/>
        <v>0.21598655336632738</v>
      </c>
      <c r="AD53" s="7">
        <f t="shared" si="5"/>
        <v>0.20196427072740863</v>
      </c>
    </row>
    <row r="54" spans="1:30" x14ac:dyDescent="0.25">
      <c r="B54">
        <v>4</v>
      </c>
      <c r="C54">
        <v>3055</v>
      </c>
      <c r="D54">
        <f t="shared" si="2"/>
        <v>2801</v>
      </c>
      <c r="E54">
        <v>1064</v>
      </c>
      <c r="F54">
        <v>449</v>
      </c>
      <c r="G54">
        <v>130</v>
      </c>
      <c r="H54">
        <v>193</v>
      </c>
      <c r="I54">
        <v>117</v>
      </c>
      <c r="J54">
        <v>79</v>
      </c>
      <c r="K54">
        <v>36</v>
      </c>
      <c r="L54">
        <v>88</v>
      </c>
      <c r="M54">
        <v>61</v>
      </c>
      <c r="N54">
        <v>584</v>
      </c>
      <c r="O54">
        <v>5856</v>
      </c>
      <c r="R54" t="str">
        <f>C49</f>
        <v>Luxemburger</v>
      </c>
      <c r="S54" t="str">
        <f t="shared" ref="S54:AD54" si="6">D49</f>
        <v>Ausländer</v>
      </c>
      <c r="T54" t="str">
        <f t="shared" si="6"/>
        <v>Portugiesen</v>
      </c>
      <c r="U54" t="str">
        <f t="shared" si="6"/>
        <v>Franzosen</v>
      </c>
      <c r="V54" t="str">
        <f t="shared" si="6"/>
        <v>Italiener</v>
      </c>
      <c r="W54" t="str">
        <f t="shared" si="6"/>
        <v>Belgier</v>
      </c>
      <c r="X54" t="str">
        <f t="shared" si="6"/>
        <v>Deutsche</v>
      </c>
      <c r="Y54" t="str">
        <f t="shared" si="6"/>
        <v>Briten</v>
      </c>
      <c r="Z54" t="str">
        <f t="shared" si="6"/>
        <v>Niederländer</v>
      </c>
      <c r="AA54" t="str">
        <f t="shared" si="6"/>
        <v>Montenegriner</v>
      </c>
      <c r="AB54" t="str">
        <f t="shared" si="6"/>
        <v>Spanier</v>
      </c>
      <c r="AC54" t="str">
        <f t="shared" si="6"/>
        <v>andere</v>
      </c>
      <c r="AD54" t="str">
        <f t="shared" si="6"/>
        <v>Total</v>
      </c>
    </row>
    <row r="55" spans="1:30" x14ac:dyDescent="0.25">
      <c r="B55">
        <v>5</v>
      </c>
      <c r="C55">
        <v>2925</v>
      </c>
      <c r="D55">
        <f t="shared" si="2"/>
        <v>2788</v>
      </c>
      <c r="E55">
        <v>1125</v>
      </c>
      <c r="F55">
        <v>413</v>
      </c>
      <c r="G55">
        <v>136</v>
      </c>
      <c r="H55">
        <v>207</v>
      </c>
      <c r="I55">
        <v>115</v>
      </c>
      <c r="J55">
        <v>76</v>
      </c>
      <c r="K55">
        <v>34</v>
      </c>
      <c r="L55">
        <v>108</v>
      </c>
      <c r="M55">
        <v>31</v>
      </c>
      <c r="N55">
        <v>543</v>
      </c>
      <c r="O55">
        <v>5713</v>
      </c>
      <c r="Q55" s="20" t="s">
        <v>318</v>
      </c>
      <c r="R55" s="1">
        <f>SUM(C115:C156)/C157</f>
        <v>0.19313575322703894</v>
      </c>
      <c r="S55" s="1">
        <f t="shared" ref="S55:AD55" si="7">SUM(D115:D156)/D157</f>
        <v>6.9739073652515401E-2</v>
      </c>
      <c r="T55" s="1">
        <f t="shared" si="7"/>
        <v>3.6606243094593448E-2</v>
      </c>
      <c r="U55" s="1">
        <f t="shared" si="7"/>
        <v>6.3994150559511701E-2</v>
      </c>
      <c r="V55" s="1">
        <f t="shared" si="7"/>
        <v>0.21690016058474998</v>
      </c>
      <c r="W55" s="1">
        <f t="shared" si="7"/>
        <v>0.10445468509984639</v>
      </c>
      <c r="X55" s="1">
        <f t="shared" si="7"/>
        <v>0.15362270727861232</v>
      </c>
      <c r="Y55" s="1">
        <f t="shared" si="7"/>
        <v>5.0813379638091759E-2</v>
      </c>
      <c r="Z55" s="1">
        <f t="shared" si="7"/>
        <v>0.14700591107684399</v>
      </c>
      <c r="AA55" s="1">
        <f t="shared" si="7"/>
        <v>2.097535395909806E-2</v>
      </c>
      <c r="AB55" s="1">
        <f t="shared" si="7"/>
        <v>7.4104457205359589E-2</v>
      </c>
      <c r="AC55" s="1">
        <f t="shared" si="7"/>
        <v>3.7678588103464375E-2</v>
      </c>
      <c r="AD55" s="1">
        <f t="shared" si="7"/>
        <v>0.14002455338409261</v>
      </c>
    </row>
    <row r="56" spans="1:30" x14ac:dyDescent="0.25">
      <c r="B56">
        <v>6</v>
      </c>
      <c r="C56">
        <v>3001</v>
      </c>
      <c r="D56">
        <f t="shared" si="2"/>
        <v>2764</v>
      </c>
      <c r="E56">
        <v>1124</v>
      </c>
      <c r="F56">
        <v>400</v>
      </c>
      <c r="G56">
        <v>131</v>
      </c>
      <c r="H56">
        <v>174</v>
      </c>
      <c r="I56">
        <v>131</v>
      </c>
      <c r="J56">
        <v>67</v>
      </c>
      <c r="K56">
        <v>42</v>
      </c>
      <c r="L56">
        <v>101</v>
      </c>
      <c r="M56">
        <v>55</v>
      </c>
      <c r="N56">
        <v>539</v>
      </c>
      <c r="O56">
        <v>5765</v>
      </c>
      <c r="Q56" s="20" t="s">
        <v>319</v>
      </c>
      <c r="R56" s="1">
        <f>SUM(C125:C156)/C157</f>
        <v>9.7734647792729348E-2</v>
      </c>
      <c r="S56" s="1">
        <f t="shared" ref="S56:AD56" si="8">SUM(D125:D156)/D157</f>
        <v>2.6165189867677602E-2</v>
      </c>
      <c r="T56" s="1">
        <f t="shared" si="8"/>
        <v>8.9967582530990856E-3</v>
      </c>
      <c r="U56" s="1">
        <f t="shared" si="8"/>
        <v>2.7371566632756868E-2</v>
      </c>
      <c r="V56" s="1">
        <f t="shared" si="8"/>
        <v>9.3028406888532034E-2</v>
      </c>
      <c r="W56" s="1">
        <f t="shared" si="8"/>
        <v>4.738272480207964E-2</v>
      </c>
      <c r="X56" s="1">
        <f t="shared" si="8"/>
        <v>5.8428085318283675E-2</v>
      </c>
      <c r="Y56" s="1">
        <f t="shared" si="8"/>
        <v>1.2611953938950832E-2</v>
      </c>
      <c r="Z56" s="1">
        <f t="shared" si="8"/>
        <v>6.2451811873554357E-2</v>
      </c>
      <c r="AA56" s="1">
        <f t="shared" si="8"/>
        <v>4.9816465652857888E-3</v>
      </c>
      <c r="AB56" s="1">
        <f t="shared" si="8"/>
        <v>2.5430680885972109E-2</v>
      </c>
      <c r="AC56" s="1">
        <f t="shared" si="8"/>
        <v>1.3026426370342702E-2</v>
      </c>
      <c r="AD56" s="1">
        <f t="shared" si="8"/>
        <v>6.6930417114762678E-2</v>
      </c>
    </row>
    <row r="57" spans="1:30" x14ac:dyDescent="0.25">
      <c r="B57">
        <v>7</v>
      </c>
      <c r="C57">
        <v>3147</v>
      </c>
      <c r="D57">
        <f t="shared" si="2"/>
        <v>2566</v>
      </c>
      <c r="E57">
        <v>1058</v>
      </c>
      <c r="F57">
        <v>343</v>
      </c>
      <c r="G57">
        <v>107</v>
      </c>
      <c r="H57">
        <v>183</v>
      </c>
      <c r="I57">
        <v>127</v>
      </c>
      <c r="J57">
        <v>74</v>
      </c>
      <c r="K57">
        <v>41</v>
      </c>
      <c r="L57">
        <v>89</v>
      </c>
      <c r="M57">
        <v>27</v>
      </c>
      <c r="N57">
        <v>517</v>
      </c>
      <c r="O57">
        <v>5713</v>
      </c>
      <c r="Q57" s="20" t="s">
        <v>320</v>
      </c>
      <c r="R57" s="1">
        <f>SUM(C135:C156)/C157</f>
        <v>2.4284603075067419E-2</v>
      </c>
      <c r="S57" s="1">
        <f t="shared" ref="S57:AD57" si="9">SUM(D135:D156)/D157</f>
        <v>5.0199073108352001E-3</v>
      </c>
      <c r="T57" s="1">
        <f t="shared" si="9"/>
        <v>1.3841166543229362E-3</v>
      </c>
      <c r="U57" s="1">
        <f t="shared" si="9"/>
        <v>6.0083926754832149E-3</v>
      </c>
      <c r="V57" s="1">
        <f t="shared" si="9"/>
        <v>1.6667589567528656E-2</v>
      </c>
      <c r="W57" s="1">
        <f t="shared" si="9"/>
        <v>1.1520737327188941E-2</v>
      </c>
      <c r="X57" s="1">
        <f t="shared" si="9"/>
        <v>1.0457299360942817E-2</v>
      </c>
      <c r="Y57" s="1">
        <f t="shared" si="9"/>
        <v>2.1933832937305795E-3</v>
      </c>
      <c r="Z57" s="1">
        <f t="shared" si="9"/>
        <v>1.0537136982780776E-2</v>
      </c>
      <c r="AA57" s="1">
        <f t="shared" si="9"/>
        <v>0</v>
      </c>
      <c r="AB57" s="1">
        <f t="shared" si="9"/>
        <v>3.8282745419742957E-3</v>
      </c>
      <c r="AC57" s="1">
        <f t="shared" si="9"/>
        <v>2.6846577644971518E-3</v>
      </c>
      <c r="AD57" s="1">
        <f t="shared" si="9"/>
        <v>1.5992879908969013E-2</v>
      </c>
    </row>
    <row r="58" spans="1:30" x14ac:dyDescent="0.25">
      <c r="B58">
        <v>8</v>
      </c>
      <c r="C58">
        <v>3064</v>
      </c>
      <c r="D58">
        <f t="shared" si="2"/>
        <v>2707</v>
      </c>
      <c r="E58">
        <v>1172</v>
      </c>
      <c r="F58">
        <v>367</v>
      </c>
      <c r="G58">
        <v>115</v>
      </c>
      <c r="H58">
        <v>187</v>
      </c>
      <c r="I58">
        <v>126</v>
      </c>
      <c r="J58">
        <v>59</v>
      </c>
      <c r="K58">
        <v>46</v>
      </c>
      <c r="L58">
        <v>98</v>
      </c>
      <c r="M58">
        <v>40</v>
      </c>
      <c r="N58">
        <v>497</v>
      </c>
      <c r="O58">
        <v>5771</v>
      </c>
      <c r="Q58" s="20" t="s">
        <v>160</v>
      </c>
      <c r="R58" s="1">
        <f>SUM(C145:C156)/C157</f>
        <v>1.7133203806312558E-3</v>
      </c>
      <c r="S58" s="1">
        <f t="shared" ref="S58:AD58" si="10">SUM(D145:D156)/D157</f>
        <v>2.1313066270032014E-4</v>
      </c>
      <c r="T58" s="1">
        <f t="shared" si="10"/>
        <v>8.4989619125092579E-5</v>
      </c>
      <c r="U58" s="1">
        <f t="shared" si="10"/>
        <v>1.9074262461851475E-4</v>
      </c>
      <c r="V58" s="1">
        <f t="shared" si="10"/>
        <v>4.9836646547427878E-4</v>
      </c>
      <c r="W58" s="1">
        <f t="shared" si="10"/>
        <v>7.0896845090393477E-4</v>
      </c>
      <c r="X58" s="1">
        <f t="shared" si="10"/>
        <v>8.2994439372562035E-4</v>
      </c>
      <c r="Y58" s="1">
        <f t="shared" si="10"/>
        <v>0</v>
      </c>
      <c r="Z58" s="1">
        <f t="shared" si="10"/>
        <v>0</v>
      </c>
      <c r="AA58" s="1">
        <f t="shared" si="10"/>
        <v>0</v>
      </c>
      <c r="AB58" s="1">
        <f t="shared" si="10"/>
        <v>0</v>
      </c>
      <c r="AC58" s="1">
        <f t="shared" si="10"/>
        <v>7.0034550378186576E-5</v>
      </c>
      <c r="AD58" s="1">
        <f t="shared" si="10"/>
        <v>1.0676232987803331E-3</v>
      </c>
    </row>
    <row r="59" spans="1:30" x14ac:dyDescent="0.25">
      <c r="B59">
        <v>9</v>
      </c>
      <c r="C59">
        <v>3268</v>
      </c>
      <c r="D59">
        <f t="shared" si="2"/>
        <v>2591</v>
      </c>
      <c r="E59">
        <v>1135</v>
      </c>
      <c r="F59">
        <v>318</v>
      </c>
      <c r="G59">
        <v>133</v>
      </c>
      <c r="H59">
        <v>178</v>
      </c>
      <c r="I59">
        <v>102</v>
      </c>
      <c r="J59">
        <v>53</v>
      </c>
      <c r="K59">
        <v>60</v>
      </c>
      <c r="L59">
        <v>84</v>
      </c>
      <c r="M59">
        <v>31</v>
      </c>
      <c r="N59">
        <v>497</v>
      </c>
      <c r="O59">
        <v>5859</v>
      </c>
      <c r="Q59" s="20" t="s">
        <v>316</v>
      </c>
      <c r="R59" s="21">
        <f>SUM(C150:C156)</f>
        <v>61</v>
      </c>
      <c r="S59" s="21">
        <f t="shared" ref="S59:AD59" si="11">SUM(D150:D156)</f>
        <v>6</v>
      </c>
      <c r="T59" s="21">
        <f t="shared" si="11"/>
        <v>1</v>
      </c>
      <c r="U59" s="21">
        <f t="shared" si="11"/>
        <v>2</v>
      </c>
      <c r="V59" s="21">
        <f t="shared" si="11"/>
        <v>0</v>
      </c>
      <c r="W59" s="21">
        <f t="shared" si="11"/>
        <v>1</v>
      </c>
      <c r="X59" s="21">
        <f t="shared" si="11"/>
        <v>1</v>
      </c>
      <c r="Y59" s="21">
        <f t="shared" si="11"/>
        <v>0</v>
      </c>
      <c r="Z59" s="21">
        <f t="shared" si="11"/>
        <v>0</v>
      </c>
      <c r="AA59" s="21">
        <f t="shared" si="11"/>
        <v>0</v>
      </c>
      <c r="AB59" s="21">
        <f t="shared" si="11"/>
        <v>0</v>
      </c>
      <c r="AC59" s="21">
        <f t="shared" si="11"/>
        <v>1</v>
      </c>
      <c r="AD59" s="21">
        <f t="shared" si="11"/>
        <v>67</v>
      </c>
    </row>
    <row r="60" spans="1:30" x14ac:dyDescent="0.25">
      <c r="B60">
        <v>10</v>
      </c>
      <c r="C60">
        <v>3451</v>
      </c>
      <c r="D60">
        <f t="shared" si="2"/>
        <v>2735</v>
      </c>
      <c r="E60">
        <v>1185</v>
      </c>
      <c r="F60">
        <v>321</v>
      </c>
      <c r="G60">
        <v>145</v>
      </c>
      <c r="H60">
        <v>182</v>
      </c>
      <c r="I60">
        <v>111</v>
      </c>
      <c r="J60">
        <v>88</v>
      </c>
      <c r="K60">
        <v>54</v>
      </c>
      <c r="L60">
        <v>83</v>
      </c>
      <c r="M60">
        <v>40</v>
      </c>
      <c r="N60">
        <v>526</v>
      </c>
      <c r="O60">
        <v>6186</v>
      </c>
      <c r="R60" s="1"/>
      <c r="S60" s="1"/>
      <c r="T60" s="1"/>
      <c r="U60" s="1"/>
    </row>
    <row r="61" spans="1:30" x14ac:dyDescent="0.25">
      <c r="B61">
        <v>11</v>
      </c>
      <c r="C61">
        <v>3432</v>
      </c>
      <c r="D61">
        <f t="shared" si="2"/>
        <v>2677</v>
      </c>
      <c r="E61">
        <v>1215</v>
      </c>
      <c r="F61">
        <v>296</v>
      </c>
      <c r="G61">
        <v>128</v>
      </c>
      <c r="H61">
        <v>182</v>
      </c>
      <c r="I61">
        <v>90</v>
      </c>
      <c r="J61">
        <v>70</v>
      </c>
      <c r="K61">
        <v>43</v>
      </c>
      <c r="L61">
        <v>109</v>
      </c>
      <c r="M61">
        <v>31</v>
      </c>
      <c r="N61">
        <v>513</v>
      </c>
      <c r="O61">
        <v>6109</v>
      </c>
      <c r="R61" s="1"/>
      <c r="S61" s="1"/>
      <c r="T61" s="1"/>
      <c r="U61" s="1"/>
    </row>
    <row r="62" spans="1:30" x14ac:dyDescent="0.25">
      <c r="B62">
        <v>12</v>
      </c>
      <c r="C62">
        <v>3379</v>
      </c>
      <c r="D62">
        <f t="shared" si="2"/>
        <v>2624</v>
      </c>
      <c r="E62">
        <v>1209</v>
      </c>
      <c r="F62">
        <v>301</v>
      </c>
      <c r="G62">
        <v>122</v>
      </c>
      <c r="H62">
        <v>161</v>
      </c>
      <c r="I62">
        <v>100</v>
      </c>
      <c r="J62">
        <v>61</v>
      </c>
      <c r="K62">
        <v>41</v>
      </c>
      <c r="L62">
        <v>89</v>
      </c>
      <c r="M62">
        <v>42</v>
      </c>
      <c r="N62">
        <v>498</v>
      </c>
      <c r="O62">
        <v>6003</v>
      </c>
      <c r="R62" s="1"/>
      <c r="S62" s="1"/>
      <c r="T62" s="1"/>
      <c r="U62" s="1"/>
    </row>
    <row r="63" spans="1:30" x14ac:dyDescent="0.25">
      <c r="B63">
        <v>13</v>
      </c>
      <c r="C63">
        <v>3610</v>
      </c>
      <c r="D63">
        <f t="shared" si="2"/>
        <v>2580</v>
      </c>
      <c r="E63">
        <v>1190</v>
      </c>
      <c r="F63">
        <v>286</v>
      </c>
      <c r="G63">
        <v>118</v>
      </c>
      <c r="H63">
        <v>182</v>
      </c>
      <c r="I63">
        <v>71</v>
      </c>
      <c r="J63">
        <v>74</v>
      </c>
      <c r="K63">
        <v>55</v>
      </c>
      <c r="L63">
        <v>81</v>
      </c>
      <c r="M63">
        <v>39</v>
      </c>
      <c r="N63">
        <v>484</v>
      </c>
      <c r="O63">
        <v>6190</v>
      </c>
      <c r="R63" s="1"/>
      <c r="S63" s="1"/>
      <c r="T63" s="1"/>
      <c r="U63" s="1"/>
      <c r="X63" s="1"/>
    </row>
    <row r="64" spans="1:30" x14ac:dyDescent="0.25">
      <c r="B64">
        <v>14</v>
      </c>
      <c r="C64">
        <v>3757</v>
      </c>
      <c r="D64">
        <f t="shared" si="2"/>
        <v>2677</v>
      </c>
      <c r="E64">
        <v>1240</v>
      </c>
      <c r="F64">
        <v>290</v>
      </c>
      <c r="G64">
        <v>131</v>
      </c>
      <c r="H64">
        <v>178</v>
      </c>
      <c r="I64">
        <v>91</v>
      </c>
      <c r="J64">
        <v>74</v>
      </c>
      <c r="K64">
        <v>42</v>
      </c>
      <c r="L64">
        <v>84</v>
      </c>
      <c r="M64">
        <v>38</v>
      </c>
      <c r="N64">
        <v>509</v>
      </c>
      <c r="O64">
        <v>6434</v>
      </c>
      <c r="R64" s="1"/>
      <c r="S64" s="1"/>
      <c r="T64" s="1"/>
      <c r="U64" s="1"/>
      <c r="X64" s="1"/>
    </row>
    <row r="65" spans="2:24" x14ac:dyDescent="0.25">
      <c r="B65">
        <v>15</v>
      </c>
      <c r="C65">
        <v>3679</v>
      </c>
      <c r="D65">
        <f t="shared" si="2"/>
        <v>2492</v>
      </c>
      <c r="E65">
        <v>1169</v>
      </c>
      <c r="F65">
        <v>279</v>
      </c>
      <c r="G65">
        <v>85</v>
      </c>
      <c r="H65">
        <v>148</v>
      </c>
      <c r="I65">
        <v>71</v>
      </c>
      <c r="J65">
        <v>77</v>
      </c>
      <c r="K65">
        <v>41</v>
      </c>
      <c r="L65">
        <v>87</v>
      </c>
      <c r="M65">
        <v>36</v>
      </c>
      <c r="N65">
        <v>499</v>
      </c>
      <c r="O65">
        <v>6171</v>
      </c>
      <c r="R65" s="1"/>
      <c r="S65" s="1"/>
      <c r="T65" s="1"/>
      <c r="U65" s="1"/>
      <c r="X65" s="1"/>
    </row>
    <row r="66" spans="2:24" x14ac:dyDescent="0.25">
      <c r="B66">
        <v>16</v>
      </c>
      <c r="C66">
        <v>3793</v>
      </c>
      <c r="D66">
        <f t="shared" si="2"/>
        <v>2479</v>
      </c>
      <c r="E66">
        <v>1185</v>
      </c>
      <c r="F66">
        <v>272</v>
      </c>
      <c r="G66">
        <v>94</v>
      </c>
      <c r="H66">
        <v>171</v>
      </c>
      <c r="I66">
        <v>76</v>
      </c>
      <c r="J66">
        <v>68</v>
      </c>
      <c r="K66">
        <v>36</v>
      </c>
      <c r="L66">
        <v>81</v>
      </c>
      <c r="M66">
        <v>30</v>
      </c>
      <c r="N66">
        <v>466</v>
      </c>
      <c r="O66">
        <v>6272</v>
      </c>
      <c r="R66" s="1"/>
      <c r="S66" s="1"/>
      <c r="T66" s="1"/>
      <c r="U66" s="1"/>
      <c r="X66" s="1"/>
    </row>
    <row r="67" spans="2:24" x14ac:dyDescent="0.25">
      <c r="B67">
        <v>17</v>
      </c>
      <c r="C67">
        <v>3748</v>
      </c>
      <c r="D67">
        <f t="shared" si="2"/>
        <v>2404</v>
      </c>
      <c r="E67">
        <v>1143</v>
      </c>
      <c r="F67">
        <v>250</v>
      </c>
      <c r="G67">
        <v>141</v>
      </c>
      <c r="H67">
        <v>159</v>
      </c>
      <c r="I67">
        <v>60</v>
      </c>
      <c r="J67">
        <v>56</v>
      </c>
      <c r="K67">
        <v>29</v>
      </c>
      <c r="L67">
        <v>69</v>
      </c>
      <c r="M67">
        <v>29</v>
      </c>
      <c r="N67">
        <v>468</v>
      </c>
      <c r="O67">
        <v>6152</v>
      </c>
      <c r="R67" s="1"/>
      <c r="S67" s="1"/>
      <c r="T67" s="1"/>
      <c r="U67" s="1"/>
      <c r="X67" s="1"/>
    </row>
    <row r="68" spans="2:24" x14ac:dyDescent="0.25">
      <c r="B68">
        <v>18</v>
      </c>
      <c r="C68">
        <v>3782</v>
      </c>
      <c r="D68">
        <f t="shared" si="2"/>
        <v>2266</v>
      </c>
      <c r="E68">
        <v>1079</v>
      </c>
      <c r="F68">
        <v>228</v>
      </c>
      <c r="G68">
        <v>105</v>
      </c>
      <c r="H68">
        <v>138</v>
      </c>
      <c r="I68">
        <v>67</v>
      </c>
      <c r="J68">
        <v>66</v>
      </c>
      <c r="K68">
        <v>35</v>
      </c>
      <c r="L68">
        <v>62</v>
      </c>
      <c r="M68">
        <v>42</v>
      </c>
      <c r="N68">
        <v>444</v>
      </c>
      <c r="O68">
        <v>6048</v>
      </c>
      <c r="R68" s="1"/>
      <c r="S68" s="1"/>
      <c r="T68" s="1"/>
      <c r="U68" s="1"/>
      <c r="X68" s="1"/>
    </row>
    <row r="69" spans="2:24" x14ac:dyDescent="0.25">
      <c r="B69">
        <v>19</v>
      </c>
      <c r="C69">
        <v>3850</v>
      </c>
      <c r="D69">
        <f t="shared" si="2"/>
        <v>2043</v>
      </c>
      <c r="E69">
        <v>1002</v>
      </c>
      <c r="F69">
        <v>198</v>
      </c>
      <c r="G69">
        <v>104</v>
      </c>
      <c r="H69">
        <v>143</v>
      </c>
      <c r="I69">
        <v>83</v>
      </c>
      <c r="J69">
        <v>49</v>
      </c>
      <c r="K69">
        <v>27</v>
      </c>
      <c r="L69">
        <v>26</v>
      </c>
      <c r="M69">
        <v>34</v>
      </c>
      <c r="N69">
        <v>377</v>
      </c>
      <c r="O69">
        <v>5893</v>
      </c>
      <c r="R69" s="1"/>
      <c r="S69" s="1"/>
      <c r="T69" s="1"/>
      <c r="U69" s="1"/>
      <c r="X69" s="1"/>
    </row>
    <row r="70" spans="2:24" x14ac:dyDescent="0.25">
      <c r="B70">
        <v>20</v>
      </c>
      <c r="C70">
        <v>4017</v>
      </c>
      <c r="D70">
        <f t="shared" si="2"/>
        <v>2179</v>
      </c>
      <c r="E70">
        <v>1054</v>
      </c>
      <c r="F70">
        <v>248</v>
      </c>
      <c r="G70">
        <v>145</v>
      </c>
      <c r="H70">
        <v>129</v>
      </c>
      <c r="I70">
        <v>87</v>
      </c>
      <c r="J70">
        <v>51</v>
      </c>
      <c r="K70">
        <v>34</v>
      </c>
      <c r="L70">
        <v>23</v>
      </c>
      <c r="M70">
        <v>37</v>
      </c>
      <c r="N70">
        <v>371</v>
      </c>
      <c r="O70">
        <v>6196</v>
      </c>
      <c r="R70" s="1"/>
      <c r="S70" s="1"/>
      <c r="T70" s="1"/>
      <c r="U70" s="1"/>
      <c r="X70" s="1"/>
    </row>
    <row r="71" spans="2:24" x14ac:dyDescent="0.25">
      <c r="B71">
        <v>21</v>
      </c>
      <c r="C71">
        <v>3864</v>
      </c>
      <c r="D71">
        <f t="shared" si="2"/>
        <v>2246</v>
      </c>
      <c r="E71">
        <v>1056</v>
      </c>
      <c r="F71">
        <v>255</v>
      </c>
      <c r="G71">
        <v>145</v>
      </c>
      <c r="H71">
        <v>134</v>
      </c>
      <c r="I71">
        <v>94</v>
      </c>
      <c r="J71">
        <v>58</v>
      </c>
      <c r="K71">
        <v>28</v>
      </c>
      <c r="L71">
        <v>27</v>
      </c>
      <c r="M71">
        <v>32</v>
      </c>
      <c r="N71">
        <v>417</v>
      </c>
      <c r="O71">
        <v>6110</v>
      </c>
      <c r="R71" s="1"/>
      <c r="S71" s="1"/>
      <c r="T71" s="1"/>
      <c r="U71" s="1"/>
      <c r="X71" s="1"/>
    </row>
    <row r="72" spans="2:24" x14ac:dyDescent="0.25">
      <c r="B72">
        <v>22</v>
      </c>
      <c r="C72">
        <v>3872</v>
      </c>
      <c r="D72">
        <f t="shared" si="2"/>
        <v>2313</v>
      </c>
      <c r="E72">
        <v>1080</v>
      </c>
      <c r="F72">
        <v>282</v>
      </c>
      <c r="G72">
        <v>136</v>
      </c>
      <c r="H72">
        <v>106</v>
      </c>
      <c r="I72">
        <v>86</v>
      </c>
      <c r="J72">
        <v>65</v>
      </c>
      <c r="K72">
        <v>33</v>
      </c>
      <c r="L72">
        <v>33</v>
      </c>
      <c r="M72">
        <v>31</v>
      </c>
      <c r="N72">
        <v>461</v>
      </c>
      <c r="O72">
        <v>6185</v>
      </c>
      <c r="R72" s="1"/>
      <c r="S72" s="1"/>
      <c r="T72" s="1"/>
      <c r="U72" s="1"/>
      <c r="X72" s="1"/>
    </row>
    <row r="73" spans="2:24" x14ac:dyDescent="0.25">
      <c r="B73">
        <v>23</v>
      </c>
      <c r="C73">
        <v>3719</v>
      </c>
      <c r="D73">
        <f t="shared" si="2"/>
        <v>2462</v>
      </c>
      <c r="E73">
        <v>1077</v>
      </c>
      <c r="F73">
        <v>377</v>
      </c>
      <c r="G73">
        <v>145</v>
      </c>
      <c r="H73">
        <v>132</v>
      </c>
      <c r="I73">
        <v>74</v>
      </c>
      <c r="J73">
        <v>64</v>
      </c>
      <c r="K73">
        <v>17</v>
      </c>
      <c r="L73">
        <v>26</v>
      </c>
      <c r="M73">
        <v>44</v>
      </c>
      <c r="N73">
        <v>506</v>
      </c>
      <c r="O73">
        <v>6181</v>
      </c>
      <c r="R73" s="1"/>
      <c r="S73" s="1"/>
      <c r="T73" s="1"/>
      <c r="U73" s="1"/>
      <c r="X73" s="1"/>
    </row>
    <row r="74" spans="2:24" x14ac:dyDescent="0.25">
      <c r="B74">
        <v>24</v>
      </c>
      <c r="C74">
        <v>3793</v>
      </c>
      <c r="D74">
        <f t="shared" si="2"/>
        <v>2752</v>
      </c>
      <c r="E74">
        <v>1138</v>
      </c>
      <c r="F74">
        <v>508</v>
      </c>
      <c r="G74">
        <v>144</v>
      </c>
      <c r="H74">
        <v>135</v>
      </c>
      <c r="I74">
        <v>104</v>
      </c>
      <c r="J74">
        <v>75</v>
      </c>
      <c r="K74">
        <v>34</v>
      </c>
      <c r="L74">
        <v>34</v>
      </c>
      <c r="M74">
        <v>35</v>
      </c>
      <c r="N74">
        <v>545</v>
      </c>
      <c r="O74">
        <v>6545</v>
      </c>
      <c r="R74" s="1"/>
      <c r="S74" s="1"/>
      <c r="T74" s="1"/>
      <c r="U74" s="1"/>
      <c r="X74" s="1"/>
    </row>
    <row r="75" spans="2:24" x14ac:dyDescent="0.25">
      <c r="B75">
        <v>25</v>
      </c>
      <c r="C75">
        <v>3500</v>
      </c>
      <c r="D75">
        <f t="shared" si="2"/>
        <v>2985</v>
      </c>
      <c r="E75">
        <v>1126</v>
      </c>
      <c r="F75">
        <v>658</v>
      </c>
      <c r="G75">
        <v>168</v>
      </c>
      <c r="H75">
        <v>171</v>
      </c>
      <c r="I75">
        <v>100</v>
      </c>
      <c r="J75">
        <v>54</v>
      </c>
      <c r="K75">
        <v>32</v>
      </c>
      <c r="L75">
        <v>39</v>
      </c>
      <c r="M75">
        <v>36</v>
      </c>
      <c r="N75">
        <v>601</v>
      </c>
      <c r="O75">
        <v>6485</v>
      </c>
      <c r="R75" s="1"/>
      <c r="S75" s="1"/>
      <c r="T75" s="1"/>
      <c r="U75" s="1"/>
      <c r="X75" s="1"/>
    </row>
    <row r="76" spans="2:24" x14ac:dyDescent="0.25">
      <c r="B76">
        <v>26</v>
      </c>
      <c r="C76">
        <v>3511</v>
      </c>
      <c r="D76">
        <f t="shared" si="2"/>
        <v>3282</v>
      </c>
      <c r="E76">
        <v>1306</v>
      </c>
      <c r="F76">
        <v>667</v>
      </c>
      <c r="G76">
        <v>173</v>
      </c>
      <c r="H76">
        <v>154</v>
      </c>
      <c r="I76">
        <v>109</v>
      </c>
      <c r="J76">
        <v>69</v>
      </c>
      <c r="K76">
        <v>31</v>
      </c>
      <c r="L76">
        <v>33</v>
      </c>
      <c r="M76">
        <v>39</v>
      </c>
      <c r="N76">
        <v>701</v>
      </c>
      <c r="O76">
        <v>6793</v>
      </c>
    </row>
    <row r="77" spans="2:24" x14ac:dyDescent="0.25">
      <c r="B77">
        <v>27</v>
      </c>
      <c r="C77">
        <v>3436</v>
      </c>
      <c r="D77">
        <f t="shared" si="2"/>
        <v>3602</v>
      </c>
      <c r="E77">
        <v>1297</v>
      </c>
      <c r="F77">
        <v>766</v>
      </c>
      <c r="G77">
        <v>197</v>
      </c>
      <c r="H77">
        <v>207</v>
      </c>
      <c r="I77">
        <v>114</v>
      </c>
      <c r="J77">
        <v>68</v>
      </c>
      <c r="K77">
        <v>31</v>
      </c>
      <c r="L77">
        <v>56</v>
      </c>
      <c r="M77">
        <v>42</v>
      </c>
      <c r="N77">
        <v>824</v>
      </c>
      <c r="O77">
        <v>7038</v>
      </c>
    </row>
    <row r="78" spans="2:24" x14ac:dyDescent="0.25">
      <c r="B78">
        <v>28</v>
      </c>
      <c r="C78">
        <v>3446</v>
      </c>
      <c r="D78">
        <f t="shared" si="2"/>
        <v>3946</v>
      </c>
      <c r="E78">
        <v>1398</v>
      </c>
      <c r="F78">
        <v>754</v>
      </c>
      <c r="G78">
        <v>243</v>
      </c>
      <c r="H78">
        <v>213</v>
      </c>
      <c r="I78">
        <v>160</v>
      </c>
      <c r="J78">
        <v>54</v>
      </c>
      <c r="K78">
        <v>35</v>
      </c>
      <c r="L78">
        <v>52</v>
      </c>
      <c r="M78">
        <v>42</v>
      </c>
      <c r="N78">
        <v>995</v>
      </c>
      <c r="O78">
        <v>7392</v>
      </c>
    </row>
    <row r="79" spans="2:24" x14ac:dyDescent="0.25">
      <c r="B79">
        <v>29</v>
      </c>
      <c r="C79">
        <v>3423</v>
      </c>
      <c r="D79">
        <f t="shared" si="2"/>
        <v>4159</v>
      </c>
      <c r="E79">
        <v>1445</v>
      </c>
      <c r="F79">
        <v>786</v>
      </c>
      <c r="G79">
        <v>280</v>
      </c>
      <c r="H79">
        <v>210</v>
      </c>
      <c r="I79">
        <v>170</v>
      </c>
      <c r="J79">
        <v>65</v>
      </c>
      <c r="K79">
        <v>45</v>
      </c>
      <c r="L79">
        <v>47</v>
      </c>
      <c r="M79">
        <v>43</v>
      </c>
      <c r="N79">
        <v>1068</v>
      </c>
      <c r="O79">
        <v>7582</v>
      </c>
    </row>
    <row r="80" spans="2:24" x14ac:dyDescent="0.25">
      <c r="B80">
        <v>30</v>
      </c>
      <c r="C80">
        <v>3354</v>
      </c>
      <c r="D80">
        <f t="shared" si="2"/>
        <v>4205</v>
      </c>
      <c r="E80">
        <v>1461</v>
      </c>
      <c r="F80">
        <v>707</v>
      </c>
      <c r="G80">
        <v>265</v>
      </c>
      <c r="H80">
        <v>229</v>
      </c>
      <c r="I80">
        <v>162</v>
      </c>
      <c r="J80">
        <v>64</v>
      </c>
      <c r="K80">
        <v>21</v>
      </c>
      <c r="L80">
        <v>73</v>
      </c>
      <c r="M80">
        <v>66</v>
      </c>
      <c r="N80">
        <v>1157</v>
      </c>
      <c r="O80">
        <v>7559</v>
      </c>
    </row>
    <row r="81" spans="2:21" x14ac:dyDescent="0.25">
      <c r="B81">
        <v>31</v>
      </c>
      <c r="C81">
        <v>3169</v>
      </c>
      <c r="D81">
        <f t="shared" si="2"/>
        <v>4436</v>
      </c>
      <c r="E81">
        <v>1460</v>
      </c>
      <c r="F81">
        <v>730</v>
      </c>
      <c r="G81">
        <v>251</v>
      </c>
      <c r="H81">
        <v>244</v>
      </c>
      <c r="I81">
        <v>181</v>
      </c>
      <c r="J81">
        <v>68</v>
      </c>
      <c r="K81">
        <v>26</v>
      </c>
      <c r="L81">
        <v>82</v>
      </c>
      <c r="M81">
        <v>67</v>
      </c>
      <c r="N81">
        <v>1327</v>
      </c>
      <c r="O81">
        <v>7605</v>
      </c>
      <c r="R81" s="1"/>
      <c r="S81" s="1"/>
      <c r="T81" s="1"/>
      <c r="U81" s="1"/>
    </row>
    <row r="82" spans="2:21" x14ac:dyDescent="0.25">
      <c r="B82">
        <v>32</v>
      </c>
      <c r="C82">
        <v>3159</v>
      </c>
      <c r="D82">
        <f t="shared" si="2"/>
        <v>4557</v>
      </c>
      <c r="E82">
        <v>1538</v>
      </c>
      <c r="F82">
        <v>739</v>
      </c>
      <c r="G82">
        <v>253</v>
      </c>
      <c r="H82">
        <v>244</v>
      </c>
      <c r="I82">
        <v>190</v>
      </c>
      <c r="J82">
        <v>80</v>
      </c>
      <c r="K82">
        <v>42</v>
      </c>
      <c r="L82">
        <v>60</v>
      </c>
      <c r="M82">
        <v>68</v>
      </c>
      <c r="N82">
        <v>1343</v>
      </c>
      <c r="O82">
        <v>7716</v>
      </c>
      <c r="R82" s="1"/>
      <c r="S82" s="1"/>
      <c r="T82" s="1"/>
      <c r="U82" s="1"/>
    </row>
    <row r="83" spans="2:21" x14ac:dyDescent="0.25">
      <c r="B83">
        <v>33</v>
      </c>
      <c r="C83">
        <v>3113</v>
      </c>
      <c r="D83">
        <f t="shared" si="2"/>
        <v>4539</v>
      </c>
      <c r="E83">
        <v>1599</v>
      </c>
      <c r="F83">
        <v>673</v>
      </c>
      <c r="G83">
        <v>270</v>
      </c>
      <c r="H83">
        <v>303</v>
      </c>
      <c r="I83">
        <v>177</v>
      </c>
      <c r="J83">
        <v>89</v>
      </c>
      <c r="K83">
        <v>55</v>
      </c>
      <c r="L83">
        <v>69</v>
      </c>
      <c r="M83">
        <v>86</v>
      </c>
      <c r="N83">
        <v>1218</v>
      </c>
      <c r="O83">
        <v>7652</v>
      </c>
      <c r="R83" s="1"/>
      <c r="S83" s="1"/>
      <c r="T83" s="1"/>
      <c r="U83" s="1"/>
    </row>
    <row r="84" spans="2:21" x14ac:dyDescent="0.25">
      <c r="B84">
        <v>34</v>
      </c>
      <c r="C84">
        <v>2960</v>
      </c>
      <c r="D84">
        <f t="shared" si="2"/>
        <v>4738</v>
      </c>
      <c r="E84">
        <v>1732</v>
      </c>
      <c r="F84">
        <v>678</v>
      </c>
      <c r="G84">
        <v>281</v>
      </c>
      <c r="H84">
        <v>321</v>
      </c>
      <c r="I84">
        <v>177</v>
      </c>
      <c r="J84">
        <v>85</v>
      </c>
      <c r="K84">
        <v>42</v>
      </c>
      <c r="L84">
        <v>79</v>
      </c>
      <c r="M84">
        <v>85</v>
      </c>
      <c r="N84">
        <v>1258</v>
      </c>
      <c r="O84">
        <v>7698</v>
      </c>
      <c r="R84" s="1"/>
      <c r="S84" s="1"/>
      <c r="T84" s="1"/>
      <c r="U84" s="1"/>
    </row>
    <row r="85" spans="2:21" x14ac:dyDescent="0.25">
      <c r="B85">
        <v>35</v>
      </c>
      <c r="C85">
        <v>3065</v>
      </c>
      <c r="D85">
        <f t="shared" si="2"/>
        <v>4748</v>
      </c>
      <c r="E85">
        <v>1712</v>
      </c>
      <c r="F85">
        <v>733</v>
      </c>
      <c r="G85">
        <v>296</v>
      </c>
      <c r="H85">
        <v>315</v>
      </c>
      <c r="I85">
        <v>197</v>
      </c>
      <c r="J85">
        <v>68</v>
      </c>
      <c r="K85">
        <v>40</v>
      </c>
      <c r="L85">
        <v>90</v>
      </c>
      <c r="M85">
        <v>94</v>
      </c>
      <c r="N85">
        <v>1203</v>
      </c>
      <c r="O85">
        <v>7813</v>
      </c>
      <c r="R85" s="1"/>
      <c r="S85" s="1"/>
      <c r="T85" s="1"/>
      <c r="U85" s="1"/>
    </row>
    <row r="86" spans="2:21" x14ac:dyDescent="0.25">
      <c r="B86">
        <v>36</v>
      </c>
      <c r="C86">
        <v>3031</v>
      </c>
      <c r="D86">
        <f t="shared" si="2"/>
        <v>4616</v>
      </c>
      <c r="E86">
        <v>1633</v>
      </c>
      <c r="F86">
        <v>733</v>
      </c>
      <c r="G86">
        <v>304</v>
      </c>
      <c r="H86">
        <v>329</v>
      </c>
      <c r="I86">
        <v>179</v>
      </c>
      <c r="J86">
        <v>98</v>
      </c>
      <c r="K86">
        <v>53</v>
      </c>
      <c r="L86">
        <v>84</v>
      </c>
      <c r="M86">
        <v>90</v>
      </c>
      <c r="N86">
        <v>1113</v>
      </c>
      <c r="O86">
        <v>7647</v>
      </c>
      <c r="R86" s="1"/>
      <c r="S86" s="1"/>
      <c r="T86" s="1"/>
      <c r="U86" s="1"/>
    </row>
    <row r="87" spans="2:21" x14ac:dyDescent="0.25">
      <c r="B87">
        <v>37</v>
      </c>
      <c r="C87">
        <v>3044</v>
      </c>
      <c r="D87">
        <f t="shared" si="2"/>
        <v>4641</v>
      </c>
      <c r="E87">
        <v>1666</v>
      </c>
      <c r="F87">
        <v>771</v>
      </c>
      <c r="G87">
        <v>324</v>
      </c>
      <c r="H87">
        <v>327</v>
      </c>
      <c r="I87">
        <v>190</v>
      </c>
      <c r="J87">
        <v>110</v>
      </c>
      <c r="K87">
        <v>52</v>
      </c>
      <c r="L87">
        <v>90</v>
      </c>
      <c r="M87">
        <v>84</v>
      </c>
      <c r="N87">
        <v>1027</v>
      </c>
      <c r="O87">
        <v>7685</v>
      </c>
      <c r="R87" s="1"/>
      <c r="S87" s="1"/>
      <c r="T87" s="1"/>
      <c r="U87" s="1"/>
    </row>
    <row r="88" spans="2:21" x14ac:dyDescent="0.25">
      <c r="B88">
        <v>38</v>
      </c>
      <c r="C88">
        <v>3353</v>
      </c>
      <c r="D88">
        <f t="shared" si="2"/>
        <v>4744</v>
      </c>
      <c r="E88">
        <v>1713</v>
      </c>
      <c r="F88">
        <v>753</v>
      </c>
      <c r="G88">
        <v>346</v>
      </c>
      <c r="H88">
        <v>367</v>
      </c>
      <c r="I88">
        <v>208</v>
      </c>
      <c r="J88">
        <v>102</v>
      </c>
      <c r="K88">
        <v>50</v>
      </c>
      <c r="L88">
        <v>77</v>
      </c>
      <c r="M88">
        <v>82</v>
      </c>
      <c r="N88">
        <v>1046</v>
      </c>
      <c r="O88">
        <v>8097</v>
      </c>
      <c r="R88" s="1"/>
      <c r="S88" s="1"/>
      <c r="T88" s="1"/>
      <c r="U88" s="1"/>
    </row>
    <row r="89" spans="2:21" x14ac:dyDescent="0.25">
      <c r="B89">
        <v>39</v>
      </c>
      <c r="C89">
        <v>3656</v>
      </c>
      <c r="D89">
        <f t="shared" si="2"/>
        <v>4704</v>
      </c>
      <c r="E89">
        <v>1694</v>
      </c>
      <c r="F89">
        <v>723</v>
      </c>
      <c r="G89">
        <v>340</v>
      </c>
      <c r="H89">
        <v>377</v>
      </c>
      <c r="I89">
        <v>234</v>
      </c>
      <c r="J89">
        <v>125</v>
      </c>
      <c r="K89">
        <v>75</v>
      </c>
      <c r="L89">
        <v>83</v>
      </c>
      <c r="M89">
        <v>94</v>
      </c>
      <c r="N89">
        <v>959</v>
      </c>
      <c r="O89">
        <v>8360</v>
      </c>
      <c r="R89" s="1"/>
      <c r="S89" s="1"/>
      <c r="T89" s="1"/>
      <c r="U89" s="1"/>
    </row>
    <row r="90" spans="2:21" x14ac:dyDescent="0.25">
      <c r="B90">
        <v>40</v>
      </c>
      <c r="C90">
        <v>3701</v>
      </c>
      <c r="D90">
        <f t="shared" si="2"/>
        <v>4573</v>
      </c>
      <c r="E90">
        <v>1624</v>
      </c>
      <c r="F90">
        <v>716</v>
      </c>
      <c r="G90">
        <v>380</v>
      </c>
      <c r="H90">
        <v>358</v>
      </c>
      <c r="I90">
        <v>226</v>
      </c>
      <c r="J90">
        <v>108</v>
      </c>
      <c r="K90">
        <v>81</v>
      </c>
      <c r="L90">
        <v>71</v>
      </c>
      <c r="M90">
        <v>79</v>
      </c>
      <c r="N90">
        <v>930</v>
      </c>
      <c r="O90">
        <v>8274</v>
      </c>
      <c r="R90" s="1"/>
      <c r="S90" s="1"/>
      <c r="T90" s="1"/>
      <c r="U90" s="1"/>
    </row>
    <row r="91" spans="2:21" x14ac:dyDescent="0.25">
      <c r="B91">
        <v>41</v>
      </c>
      <c r="C91">
        <v>3956</v>
      </c>
      <c r="D91">
        <f t="shared" si="2"/>
        <v>4507</v>
      </c>
      <c r="E91">
        <v>1691</v>
      </c>
      <c r="F91">
        <v>646</v>
      </c>
      <c r="G91">
        <v>307</v>
      </c>
      <c r="H91">
        <v>372</v>
      </c>
      <c r="I91">
        <v>266</v>
      </c>
      <c r="J91">
        <v>100</v>
      </c>
      <c r="K91">
        <v>89</v>
      </c>
      <c r="L91">
        <v>91</v>
      </c>
      <c r="M91">
        <v>81</v>
      </c>
      <c r="N91">
        <v>864</v>
      </c>
      <c r="O91">
        <v>8463</v>
      </c>
      <c r="R91" s="1"/>
      <c r="S91" s="1"/>
      <c r="T91" s="1"/>
      <c r="U91" s="1"/>
    </row>
    <row r="92" spans="2:21" x14ac:dyDescent="0.25">
      <c r="B92">
        <v>42</v>
      </c>
      <c r="C92">
        <v>4029</v>
      </c>
      <c r="D92">
        <f t="shared" si="2"/>
        <v>4509</v>
      </c>
      <c r="E92">
        <v>1738</v>
      </c>
      <c r="F92">
        <v>569</v>
      </c>
      <c r="G92">
        <v>359</v>
      </c>
      <c r="H92">
        <v>353</v>
      </c>
      <c r="I92">
        <v>261</v>
      </c>
      <c r="J92">
        <v>122</v>
      </c>
      <c r="K92">
        <v>83</v>
      </c>
      <c r="L92">
        <v>65</v>
      </c>
      <c r="M92">
        <v>65</v>
      </c>
      <c r="N92">
        <v>894</v>
      </c>
      <c r="O92">
        <v>8538</v>
      </c>
      <c r="R92" s="1"/>
      <c r="S92" s="1"/>
      <c r="T92" s="1"/>
      <c r="U92" s="1"/>
    </row>
    <row r="93" spans="2:21" x14ac:dyDescent="0.25">
      <c r="B93">
        <v>43</v>
      </c>
      <c r="C93">
        <v>4244</v>
      </c>
      <c r="D93">
        <f t="shared" si="2"/>
        <v>4362</v>
      </c>
      <c r="E93">
        <v>1641</v>
      </c>
      <c r="F93">
        <v>558</v>
      </c>
      <c r="G93">
        <v>362</v>
      </c>
      <c r="H93">
        <v>346</v>
      </c>
      <c r="I93">
        <v>324</v>
      </c>
      <c r="J93">
        <v>128</v>
      </c>
      <c r="K93">
        <v>77</v>
      </c>
      <c r="L93">
        <v>60</v>
      </c>
      <c r="M93">
        <v>67</v>
      </c>
      <c r="N93">
        <v>799</v>
      </c>
      <c r="O93">
        <v>8606</v>
      </c>
      <c r="R93" s="1"/>
      <c r="S93" s="1"/>
      <c r="T93" s="1"/>
      <c r="U93" s="1"/>
    </row>
    <row r="94" spans="2:21" x14ac:dyDescent="0.25">
      <c r="B94">
        <v>44</v>
      </c>
      <c r="C94">
        <v>4359</v>
      </c>
      <c r="D94">
        <f t="shared" si="2"/>
        <v>4252</v>
      </c>
      <c r="E94">
        <v>1639</v>
      </c>
      <c r="F94">
        <v>541</v>
      </c>
      <c r="G94">
        <v>306</v>
      </c>
      <c r="H94">
        <v>319</v>
      </c>
      <c r="I94">
        <v>301</v>
      </c>
      <c r="J94">
        <v>108</v>
      </c>
      <c r="K94">
        <v>75</v>
      </c>
      <c r="L94">
        <v>70</v>
      </c>
      <c r="M94">
        <v>67</v>
      </c>
      <c r="N94">
        <v>826</v>
      </c>
      <c r="O94">
        <v>8611</v>
      </c>
    </row>
    <row r="95" spans="2:21" x14ac:dyDescent="0.25">
      <c r="B95">
        <v>45</v>
      </c>
      <c r="C95">
        <v>4408</v>
      </c>
      <c r="D95">
        <f t="shared" si="2"/>
        <v>4320</v>
      </c>
      <c r="E95">
        <v>1660</v>
      </c>
      <c r="F95">
        <v>526</v>
      </c>
      <c r="G95">
        <v>349</v>
      </c>
      <c r="H95">
        <v>351</v>
      </c>
      <c r="I95">
        <v>328</v>
      </c>
      <c r="J95">
        <v>113</v>
      </c>
      <c r="K95">
        <v>93</v>
      </c>
      <c r="L95">
        <v>75</v>
      </c>
      <c r="M95">
        <v>59</v>
      </c>
      <c r="N95">
        <v>766</v>
      </c>
      <c r="O95">
        <v>8728</v>
      </c>
    </row>
    <row r="96" spans="2:21" x14ac:dyDescent="0.25">
      <c r="B96">
        <v>46</v>
      </c>
      <c r="C96">
        <v>4457</v>
      </c>
      <c r="D96">
        <f t="shared" si="2"/>
        <v>4136</v>
      </c>
      <c r="E96">
        <v>1615</v>
      </c>
      <c r="F96">
        <v>497</v>
      </c>
      <c r="G96">
        <v>365</v>
      </c>
      <c r="H96">
        <v>343</v>
      </c>
      <c r="I96">
        <v>252</v>
      </c>
      <c r="J96">
        <v>129</v>
      </c>
      <c r="K96">
        <v>78</v>
      </c>
      <c r="L96">
        <v>60</v>
      </c>
      <c r="M96">
        <v>61</v>
      </c>
      <c r="N96">
        <v>736</v>
      </c>
      <c r="O96">
        <v>8593</v>
      </c>
    </row>
    <row r="97" spans="2:15" x14ac:dyDescent="0.25">
      <c r="B97">
        <v>47</v>
      </c>
      <c r="C97">
        <v>4458</v>
      </c>
      <c r="D97">
        <f t="shared" si="2"/>
        <v>3930</v>
      </c>
      <c r="E97">
        <v>1448</v>
      </c>
      <c r="F97">
        <v>476</v>
      </c>
      <c r="G97">
        <v>348</v>
      </c>
      <c r="H97">
        <v>372</v>
      </c>
      <c r="I97">
        <v>282</v>
      </c>
      <c r="J97">
        <v>116</v>
      </c>
      <c r="K97">
        <v>92</v>
      </c>
      <c r="L97">
        <v>44</v>
      </c>
      <c r="M97">
        <v>64</v>
      </c>
      <c r="N97">
        <v>688</v>
      </c>
      <c r="O97">
        <v>8388</v>
      </c>
    </row>
    <row r="98" spans="2:15" x14ac:dyDescent="0.25">
      <c r="B98">
        <v>48</v>
      </c>
      <c r="C98">
        <v>4375</v>
      </c>
      <c r="D98">
        <f t="shared" si="2"/>
        <v>3734</v>
      </c>
      <c r="E98">
        <v>1514</v>
      </c>
      <c r="F98">
        <v>403</v>
      </c>
      <c r="G98">
        <v>276</v>
      </c>
      <c r="H98">
        <v>315</v>
      </c>
      <c r="I98">
        <v>252</v>
      </c>
      <c r="J98">
        <v>122</v>
      </c>
      <c r="K98">
        <v>85</v>
      </c>
      <c r="L98">
        <v>39</v>
      </c>
      <c r="M98">
        <v>63</v>
      </c>
      <c r="N98">
        <v>665</v>
      </c>
      <c r="O98">
        <v>8109</v>
      </c>
    </row>
    <row r="99" spans="2:15" x14ac:dyDescent="0.25">
      <c r="B99">
        <v>49</v>
      </c>
      <c r="C99">
        <v>4435</v>
      </c>
      <c r="D99">
        <f t="shared" si="2"/>
        <v>3458</v>
      </c>
      <c r="E99">
        <v>1348</v>
      </c>
      <c r="F99">
        <v>412</v>
      </c>
      <c r="G99">
        <v>273</v>
      </c>
      <c r="H99">
        <v>302</v>
      </c>
      <c r="I99">
        <v>221</v>
      </c>
      <c r="J99">
        <v>117</v>
      </c>
      <c r="K99">
        <v>82</v>
      </c>
      <c r="L99">
        <v>44</v>
      </c>
      <c r="M99">
        <v>59</v>
      </c>
      <c r="N99">
        <v>600</v>
      </c>
      <c r="O99">
        <v>7893</v>
      </c>
    </row>
    <row r="100" spans="2:15" x14ac:dyDescent="0.25">
      <c r="B100">
        <v>50</v>
      </c>
      <c r="C100">
        <v>4314</v>
      </c>
      <c r="D100">
        <f t="shared" si="2"/>
        <v>3282</v>
      </c>
      <c r="E100">
        <v>1202</v>
      </c>
      <c r="F100">
        <v>397</v>
      </c>
      <c r="G100">
        <v>273</v>
      </c>
      <c r="H100">
        <v>316</v>
      </c>
      <c r="I100">
        <v>242</v>
      </c>
      <c r="J100">
        <v>112</v>
      </c>
      <c r="K100">
        <v>70</v>
      </c>
      <c r="L100">
        <v>35</v>
      </c>
      <c r="M100">
        <v>74</v>
      </c>
      <c r="N100">
        <v>561</v>
      </c>
      <c r="O100">
        <v>7596</v>
      </c>
    </row>
    <row r="101" spans="2:15" x14ac:dyDescent="0.25">
      <c r="B101">
        <v>51</v>
      </c>
      <c r="C101">
        <v>4445</v>
      </c>
      <c r="D101">
        <f t="shared" si="2"/>
        <v>3115</v>
      </c>
      <c r="E101">
        <v>1190</v>
      </c>
      <c r="F101">
        <v>362</v>
      </c>
      <c r="G101">
        <v>259</v>
      </c>
      <c r="H101">
        <v>306</v>
      </c>
      <c r="I101">
        <v>226</v>
      </c>
      <c r="J101">
        <v>87</v>
      </c>
      <c r="K101">
        <v>70</v>
      </c>
      <c r="L101">
        <v>49</v>
      </c>
      <c r="M101">
        <v>62</v>
      </c>
      <c r="N101">
        <v>504</v>
      </c>
      <c r="O101">
        <v>7560</v>
      </c>
    </row>
    <row r="102" spans="2:15" x14ac:dyDescent="0.25">
      <c r="B102">
        <v>52</v>
      </c>
      <c r="C102">
        <v>4304</v>
      </c>
      <c r="D102">
        <f t="shared" si="2"/>
        <v>2952</v>
      </c>
      <c r="E102">
        <v>1153</v>
      </c>
      <c r="F102">
        <v>376</v>
      </c>
      <c r="G102">
        <v>247</v>
      </c>
      <c r="H102">
        <v>242</v>
      </c>
      <c r="I102">
        <v>221</v>
      </c>
      <c r="J102">
        <v>104</v>
      </c>
      <c r="K102">
        <v>44</v>
      </c>
      <c r="L102">
        <v>25</v>
      </c>
      <c r="M102">
        <v>60</v>
      </c>
      <c r="N102">
        <v>480</v>
      </c>
      <c r="O102">
        <v>7256</v>
      </c>
    </row>
    <row r="103" spans="2:15" x14ac:dyDescent="0.25">
      <c r="B103">
        <v>53</v>
      </c>
      <c r="C103">
        <v>4335</v>
      </c>
      <c r="D103">
        <f t="shared" si="2"/>
        <v>2813</v>
      </c>
      <c r="E103">
        <v>1137</v>
      </c>
      <c r="F103">
        <v>290</v>
      </c>
      <c r="G103">
        <v>230</v>
      </c>
      <c r="H103">
        <v>290</v>
      </c>
      <c r="I103">
        <v>204</v>
      </c>
      <c r="J103">
        <v>85</v>
      </c>
      <c r="K103">
        <v>62</v>
      </c>
      <c r="L103">
        <v>20</v>
      </c>
      <c r="M103">
        <v>64</v>
      </c>
      <c r="N103">
        <v>431</v>
      </c>
      <c r="O103">
        <v>7148</v>
      </c>
    </row>
    <row r="104" spans="2:15" x14ac:dyDescent="0.25">
      <c r="B104">
        <v>54</v>
      </c>
      <c r="C104">
        <v>4161</v>
      </c>
      <c r="D104">
        <f t="shared" si="2"/>
        <v>2690</v>
      </c>
      <c r="E104">
        <v>968</v>
      </c>
      <c r="F104">
        <v>387</v>
      </c>
      <c r="G104">
        <v>253</v>
      </c>
      <c r="H104">
        <v>263</v>
      </c>
      <c r="I104">
        <v>174</v>
      </c>
      <c r="J104">
        <v>87</v>
      </c>
      <c r="K104">
        <v>80</v>
      </c>
      <c r="L104">
        <v>26</v>
      </c>
      <c r="M104">
        <v>64</v>
      </c>
      <c r="N104">
        <v>388</v>
      </c>
      <c r="O104">
        <v>6851</v>
      </c>
    </row>
    <row r="105" spans="2:15" x14ac:dyDescent="0.25">
      <c r="B105">
        <v>55</v>
      </c>
      <c r="C105">
        <v>4049</v>
      </c>
      <c r="D105">
        <f t="shared" si="2"/>
        <v>2404</v>
      </c>
      <c r="E105">
        <v>924</v>
      </c>
      <c r="F105">
        <v>312</v>
      </c>
      <c r="G105">
        <v>238</v>
      </c>
      <c r="H105">
        <v>235</v>
      </c>
      <c r="I105">
        <v>142</v>
      </c>
      <c r="J105">
        <v>71</v>
      </c>
      <c r="K105">
        <v>58</v>
      </c>
      <c r="L105">
        <v>25</v>
      </c>
      <c r="M105">
        <v>49</v>
      </c>
      <c r="N105">
        <v>350</v>
      </c>
      <c r="O105">
        <v>6453</v>
      </c>
    </row>
    <row r="106" spans="2:15" x14ac:dyDescent="0.25">
      <c r="B106">
        <v>56</v>
      </c>
      <c r="C106">
        <v>4016</v>
      </c>
      <c r="D106">
        <f t="shared" si="2"/>
        <v>2438</v>
      </c>
      <c r="E106">
        <v>893</v>
      </c>
      <c r="F106">
        <v>320</v>
      </c>
      <c r="G106">
        <v>248</v>
      </c>
      <c r="H106">
        <v>262</v>
      </c>
      <c r="I106">
        <v>192</v>
      </c>
      <c r="J106">
        <v>77</v>
      </c>
      <c r="K106">
        <v>62</v>
      </c>
      <c r="L106">
        <v>25</v>
      </c>
      <c r="M106">
        <v>40</v>
      </c>
      <c r="N106">
        <v>319</v>
      </c>
      <c r="O106">
        <v>6454</v>
      </c>
    </row>
    <row r="107" spans="2:15" x14ac:dyDescent="0.25">
      <c r="B107">
        <v>57</v>
      </c>
      <c r="C107">
        <v>3921</v>
      </c>
      <c r="D107">
        <f t="shared" si="2"/>
        <v>2273</v>
      </c>
      <c r="E107">
        <v>786</v>
      </c>
      <c r="F107">
        <v>314</v>
      </c>
      <c r="G107">
        <v>247</v>
      </c>
      <c r="H107">
        <v>228</v>
      </c>
      <c r="I107">
        <v>169</v>
      </c>
      <c r="J107">
        <v>105</v>
      </c>
      <c r="K107">
        <v>53</v>
      </c>
      <c r="L107">
        <v>21</v>
      </c>
      <c r="M107">
        <v>42</v>
      </c>
      <c r="N107">
        <v>308</v>
      </c>
      <c r="O107">
        <v>6194</v>
      </c>
    </row>
    <row r="108" spans="2:15" x14ac:dyDescent="0.25">
      <c r="B108">
        <v>58</v>
      </c>
      <c r="C108">
        <v>3790</v>
      </c>
      <c r="D108">
        <f t="shared" si="2"/>
        <v>2195</v>
      </c>
      <c r="E108">
        <v>770</v>
      </c>
      <c r="F108">
        <v>309</v>
      </c>
      <c r="G108">
        <v>228</v>
      </c>
      <c r="H108">
        <v>217</v>
      </c>
      <c r="I108">
        <v>162</v>
      </c>
      <c r="J108">
        <v>59</v>
      </c>
      <c r="K108">
        <v>83</v>
      </c>
      <c r="L108">
        <v>17</v>
      </c>
      <c r="M108">
        <v>51</v>
      </c>
      <c r="N108">
        <v>299</v>
      </c>
      <c r="O108">
        <v>5985</v>
      </c>
    </row>
    <row r="109" spans="2:15" x14ac:dyDescent="0.25">
      <c r="B109">
        <v>59</v>
      </c>
      <c r="C109">
        <v>3491</v>
      </c>
      <c r="D109">
        <f t="shared" si="2"/>
        <v>1949</v>
      </c>
      <c r="E109">
        <v>688</v>
      </c>
      <c r="F109">
        <v>301</v>
      </c>
      <c r="G109">
        <v>216</v>
      </c>
      <c r="H109">
        <v>200</v>
      </c>
      <c r="I109">
        <v>132</v>
      </c>
      <c r="J109">
        <v>60</v>
      </c>
      <c r="K109">
        <v>55</v>
      </c>
      <c r="L109">
        <v>16</v>
      </c>
      <c r="M109">
        <v>36</v>
      </c>
      <c r="N109">
        <v>245</v>
      </c>
      <c r="O109">
        <v>5440</v>
      </c>
    </row>
    <row r="110" spans="2:15" x14ac:dyDescent="0.25">
      <c r="B110">
        <v>60</v>
      </c>
      <c r="C110">
        <v>3464</v>
      </c>
      <c r="D110">
        <f t="shared" si="2"/>
        <v>2061</v>
      </c>
      <c r="E110">
        <v>708</v>
      </c>
      <c r="F110">
        <v>337</v>
      </c>
      <c r="G110">
        <v>254</v>
      </c>
      <c r="H110">
        <v>193</v>
      </c>
      <c r="I110">
        <v>129</v>
      </c>
      <c r="J110">
        <v>73</v>
      </c>
      <c r="K110">
        <v>59</v>
      </c>
      <c r="L110">
        <v>12</v>
      </c>
      <c r="M110">
        <v>38</v>
      </c>
      <c r="N110">
        <v>258</v>
      </c>
      <c r="O110">
        <v>5525</v>
      </c>
    </row>
    <row r="111" spans="2:15" x14ac:dyDescent="0.25">
      <c r="B111">
        <v>61</v>
      </c>
      <c r="C111">
        <v>3372</v>
      </c>
      <c r="D111">
        <f t="shared" si="2"/>
        <v>2046</v>
      </c>
      <c r="E111">
        <v>714</v>
      </c>
      <c r="F111">
        <v>284</v>
      </c>
      <c r="G111">
        <v>251</v>
      </c>
      <c r="H111">
        <v>248</v>
      </c>
      <c r="I111">
        <v>157</v>
      </c>
      <c r="J111">
        <v>54</v>
      </c>
      <c r="K111">
        <v>47</v>
      </c>
      <c r="L111">
        <v>13</v>
      </c>
      <c r="M111">
        <v>29</v>
      </c>
      <c r="N111">
        <v>249</v>
      </c>
      <c r="O111">
        <v>5418</v>
      </c>
    </row>
    <row r="112" spans="2:15" x14ac:dyDescent="0.25">
      <c r="B112">
        <v>62</v>
      </c>
      <c r="C112">
        <v>3330</v>
      </c>
      <c r="D112">
        <f t="shared" si="2"/>
        <v>1902</v>
      </c>
      <c r="E112">
        <v>682</v>
      </c>
      <c r="F112">
        <v>260</v>
      </c>
      <c r="G112">
        <v>258</v>
      </c>
      <c r="H112">
        <v>214</v>
      </c>
      <c r="I112">
        <v>118</v>
      </c>
      <c r="J112">
        <v>62</v>
      </c>
      <c r="K112">
        <v>52</v>
      </c>
      <c r="L112">
        <v>8</v>
      </c>
      <c r="M112">
        <v>33</v>
      </c>
      <c r="N112">
        <v>215</v>
      </c>
      <c r="O112">
        <v>5232</v>
      </c>
    </row>
    <row r="113" spans="2:15" x14ac:dyDescent="0.25">
      <c r="B113">
        <v>63</v>
      </c>
      <c r="C113">
        <v>3237</v>
      </c>
      <c r="D113">
        <f t="shared" si="2"/>
        <v>1785</v>
      </c>
      <c r="E113">
        <v>530</v>
      </c>
      <c r="F113">
        <v>262</v>
      </c>
      <c r="G113">
        <v>245</v>
      </c>
      <c r="H113">
        <v>220</v>
      </c>
      <c r="I113">
        <v>124</v>
      </c>
      <c r="J113">
        <v>70</v>
      </c>
      <c r="K113">
        <v>53</v>
      </c>
      <c r="L113">
        <v>8</v>
      </c>
      <c r="M113">
        <v>52</v>
      </c>
      <c r="N113">
        <v>221</v>
      </c>
      <c r="O113">
        <v>5022</v>
      </c>
    </row>
    <row r="114" spans="2:15" x14ac:dyDescent="0.25">
      <c r="B114">
        <v>64</v>
      </c>
      <c r="C114">
        <v>3229</v>
      </c>
      <c r="D114">
        <f t="shared" si="2"/>
        <v>1533</v>
      </c>
      <c r="E114">
        <v>451</v>
      </c>
      <c r="F114">
        <v>220</v>
      </c>
      <c r="G114">
        <v>241</v>
      </c>
      <c r="H114">
        <v>174</v>
      </c>
      <c r="I114">
        <v>104</v>
      </c>
      <c r="J114">
        <v>53</v>
      </c>
      <c r="K114">
        <v>62</v>
      </c>
      <c r="L114">
        <v>12</v>
      </c>
      <c r="M114">
        <v>37</v>
      </c>
      <c r="N114">
        <v>179</v>
      </c>
      <c r="O114">
        <v>4762</v>
      </c>
    </row>
    <row r="115" spans="2:15" x14ac:dyDescent="0.25">
      <c r="B115">
        <v>65</v>
      </c>
      <c r="C115">
        <v>2806</v>
      </c>
      <c r="D115">
        <f t="shared" ref="D115:D156" si="12">SUM(E115:N115)</f>
        <v>1293</v>
      </c>
      <c r="E115">
        <v>437</v>
      </c>
      <c r="F115">
        <v>151</v>
      </c>
      <c r="G115">
        <v>208</v>
      </c>
      <c r="H115">
        <v>142</v>
      </c>
      <c r="I115">
        <v>98</v>
      </c>
      <c r="J115">
        <v>38</v>
      </c>
      <c r="K115">
        <v>39</v>
      </c>
      <c r="L115">
        <v>4</v>
      </c>
      <c r="M115">
        <v>33</v>
      </c>
      <c r="N115">
        <v>143</v>
      </c>
      <c r="O115">
        <v>4099</v>
      </c>
    </row>
    <row r="116" spans="2:15" x14ac:dyDescent="0.25">
      <c r="B116">
        <v>66</v>
      </c>
      <c r="C116">
        <v>2829</v>
      </c>
      <c r="D116">
        <f t="shared" si="12"/>
        <v>1210</v>
      </c>
      <c r="E116">
        <v>331</v>
      </c>
      <c r="F116">
        <v>148</v>
      </c>
      <c r="G116">
        <v>229</v>
      </c>
      <c r="H116">
        <v>144</v>
      </c>
      <c r="I116">
        <v>112</v>
      </c>
      <c r="J116">
        <v>29</v>
      </c>
      <c r="K116">
        <v>42</v>
      </c>
      <c r="L116">
        <v>10</v>
      </c>
      <c r="M116">
        <v>17</v>
      </c>
      <c r="N116">
        <v>148</v>
      </c>
      <c r="O116">
        <v>4039</v>
      </c>
    </row>
    <row r="117" spans="2:15" x14ac:dyDescent="0.25">
      <c r="B117">
        <v>67</v>
      </c>
      <c r="C117">
        <v>2981</v>
      </c>
      <c r="D117">
        <f t="shared" si="12"/>
        <v>1115</v>
      </c>
      <c r="E117">
        <v>299</v>
      </c>
      <c r="F117">
        <v>146</v>
      </c>
      <c r="G117">
        <v>215</v>
      </c>
      <c r="H117">
        <v>108</v>
      </c>
      <c r="I117">
        <v>132</v>
      </c>
      <c r="J117">
        <v>32</v>
      </c>
      <c r="K117">
        <v>39</v>
      </c>
      <c r="L117">
        <v>6</v>
      </c>
      <c r="M117">
        <v>19</v>
      </c>
      <c r="N117">
        <v>119</v>
      </c>
      <c r="O117">
        <v>4096</v>
      </c>
    </row>
    <row r="118" spans="2:15" x14ac:dyDescent="0.25">
      <c r="B118">
        <v>68</v>
      </c>
      <c r="C118">
        <v>2986</v>
      </c>
      <c r="D118">
        <f t="shared" si="12"/>
        <v>991</v>
      </c>
      <c r="E118">
        <v>236</v>
      </c>
      <c r="F118">
        <v>126</v>
      </c>
      <c r="G118">
        <v>221</v>
      </c>
      <c r="H118">
        <v>102</v>
      </c>
      <c r="I118">
        <v>122</v>
      </c>
      <c r="J118">
        <v>19</v>
      </c>
      <c r="K118">
        <v>39</v>
      </c>
      <c r="L118">
        <v>5</v>
      </c>
      <c r="M118">
        <v>14</v>
      </c>
      <c r="N118">
        <v>107</v>
      </c>
      <c r="O118">
        <v>3977</v>
      </c>
    </row>
    <row r="119" spans="2:15" x14ac:dyDescent="0.25">
      <c r="B119">
        <v>69</v>
      </c>
      <c r="C119">
        <v>2703</v>
      </c>
      <c r="D119">
        <f t="shared" si="12"/>
        <v>918</v>
      </c>
      <c r="E119">
        <v>186</v>
      </c>
      <c r="F119">
        <v>127</v>
      </c>
      <c r="G119">
        <v>225</v>
      </c>
      <c r="H119">
        <v>87</v>
      </c>
      <c r="I119">
        <v>119</v>
      </c>
      <c r="J119">
        <v>19</v>
      </c>
      <c r="K119">
        <v>20</v>
      </c>
      <c r="L119">
        <v>10</v>
      </c>
      <c r="M119">
        <v>18</v>
      </c>
      <c r="N119">
        <v>107</v>
      </c>
      <c r="O119">
        <v>3621</v>
      </c>
    </row>
    <row r="120" spans="2:15" x14ac:dyDescent="0.25">
      <c r="B120">
        <v>70</v>
      </c>
      <c r="C120">
        <v>2710</v>
      </c>
      <c r="D120">
        <f t="shared" si="12"/>
        <v>912</v>
      </c>
      <c r="E120">
        <v>186</v>
      </c>
      <c r="F120">
        <v>124</v>
      </c>
      <c r="G120">
        <v>218</v>
      </c>
      <c r="H120">
        <v>77</v>
      </c>
      <c r="I120">
        <v>132</v>
      </c>
      <c r="J120">
        <v>13</v>
      </c>
      <c r="K120">
        <v>33</v>
      </c>
      <c r="L120">
        <v>8</v>
      </c>
      <c r="M120">
        <v>20</v>
      </c>
      <c r="N120">
        <v>101</v>
      </c>
      <c r="O120">
        <v>3622</v>
      </c>
    </row>
    <row r="121" spans="2:15" x14ac:dyDescent="0.25">
      <c r="B121">
        <v>71</v>
      </c>
      <c r="C121">
        <v>2893</v>
      </c>
      <c r="D121">
        <f t="shared" si="12"/>
        <v>906</v>
      </c>
      <c r="E121">
        <v>164</v>
      </c>
      <c r="F121">
        <v>97</v>
      </c>
      <c r="G121">
        <v>267</v>
      </c>
      <c r="H121">
        <v>85</v>
      </c>
      <c r="I121">
        <v>124</v>
      </c>
      <c r="J121">
        <v>14</v>
      </c>
      <c r="K121">
        <v>26</v>
      </c>
      <c r="L121">
        <v>6</v>
      </c>
      <c r="M121">
        <v>12</v>
      </c>
      <c r="N121">
        <v>111</v>
      </c>
      <c r="O121">
        <v>3799</v>
      </c>
    </row>
    <row r="122" spans="2:15" x14ac:dyDescent="0.25">
      <c r="B122">
        <v>72</v>
      </c>
      <c r="C122">
        <v>2782</v>
      </c>
      <c r="D122">
        <f t="shared" si="12"/>
        <v>824</v>
      </c>
      <c r="E122">
        <v>160</v>
      </c>
      <c r="F122">
        <v>78</v>
      </c>
      <c r="G122">
        <v>232</v>
      </c>
      <c r="H122">
        <v>91</v>
      </c>
      <c r="I122">
        <v>111</v>
      </c>
      <c r="J122">
        <v>15</v>
      </c>
      <c r="K122">
        <v>37</v>
      </c>
      <c r="L122">
        <v>3</v>
      </c>
      <c r="M122">
        <v>13</v>
      </c>
      <c r="N122">
        <v>84</v>
      </c>
      <c r="O122">
        <v>3606</v>
      </c>
    </row>
    <row r="123" spans="2:15" x14ac:dyDescent="0.25">
      <c r="B123">
        <v>73</v>
      </c>
      <c r="C123">
        <v>2640</v>
      </c>
      <c r="D123">
        <f t="shared" si="12"/>
        <v>742</v>
      </c>
      <c r="E123">
        <v>140</v>
      </c>
      <c r="F123">
        <v>82</v>
      </c>
      <c r="G123">
        <v>214</v>
      </c>
      <c r="H123">
        <v>68</v>
      </c>
      <c r="I123">
        <v>96</v>
      </c>
      <c r="J123">
        <v>21</v>
      </c>
      <c r="K123">
        <v>28</v>
      </c>
      <c r="L123">
        <v>5</v>
      </c>
      <c r="M123">
        <v>19</v>
      </c>
      <c r="N123">
        <v>69</v>
      </c>
      <c r="O123">
        <v>3382</v>
      </c>
    </row>
    <row r="124" spans="2:15" x14ac:dyDescent="0.25">
      <c r="B124">
        <v>74</v>
      </c>
      <c r="C124">
        <v>2511</v>
      </c>
      <c r="D124">
        <f t="shared" si="12"/>
        <v>698</v>
      </c>
      <c r="E124">
        <v>135</v>
      </c>
      <c r="F124">
        <v>73</v>
      </c>
      <c r="G124">
        <v>208</v>
      </c>
      <c r="H124">
        <v>62</v>
      </c>
      <c r="I124">
        <v>101</v>
      </c>
      <c r="J124">
        <v>9</v>
      </c>
      <c r="K124">
        <v>26</v>
      </c>
      <c r="L124">
        <v>4</v>
      </c>
      <c r="M124">
        <v>13</v>
      </c>
      <c r="N124">
        <v>67</v>
      </c>
      <c r="O124">
        <v>3209</v>
      </c>
    </row>
    <row r="125" spans="2:15" x14ac:dyDescent="0.25">
      <c r="B125">
        <v>75</v>
      </c>
      <c r="C125">
        <v>2380</v>
      </c>
      <c r="D125">
        <f t="shared" si="12"/>
        <v>700</v>
      </c>
      <c r="E125">
        <v>112</v>
      </c>
      <c r="F125">
        <v>85</v>
      </c>
      <c r="G125">
        <v>213</v>
      </c>
      <c r="H125">
        <v>81</v>
      </c>
      <c r="I125">
        <v>93</v>
      </c>
      <c r="J125">
        <v>9</v>
      </c>
      <c r="K125">
        <v>34</v>
      </c>
      <c r="L125">
        <v>1</v>
      </c>
      <c r="M125">
        <v>13</v>
      </c>
      <c r="N125">
        <v>59</v>
      </c>
      <c r="O125">
        <v>3080</v>
      </c>
    </row>
    <row r="126" spans="2:15" x14ac:dyDescent="0.25">
      <c r="B126">
        <v>76</v>
      </c>
      <c r="C126">
        <v>2348</v>
      </c>
      <c r="D126">
        <f t="shared" si="12"/>
        <v>611</v>
      </c>
      <c r="E126">
        <v>100</v>
      </c>
      <c r="F126">
        <v>74</v>
      </c>
      <c r="G126">
        <v>190</v>
      </c>
      <c r="H126">
        <v>63</v>
      </c>
      <c r="I126">
        <v>81</v>
      </c>
      <c r="J126">
        <v>4</v>
      </c>
      <c r="K126">
        <v>25</v>
      </c>
      <c r="L126">
        <v>2</v>
      </c>
      <c r="M126">
        <v>18</v>
      </c>
      <c r="N126">
        <v>54</v>
      </c>
      <c r="O126">
        <v>2959</v>
      </c>
    </row>
    <row r="127" spans="2:15" x14ac:dyDescent="0.25">
      <c r="B127">
        <v>77</v>
      </c>
      <c r="C127">
        <v>2332</v>
      </c>
      <c r="D127">
        <f t="shared" si="12"/>
        <v>580</v>
      </c>
      <c r="E127">
        <v>84</v>
      </c>
      <c r="F127">
        <v>88</v>
      </c>
      <c r="G127">
        <v>165</v>
      </c>
      <c r="H127">
        <v>74</v>
      </c>
      <c r="I127">
        <v>61</v>
      </c>
      <c r="J127">
        <v>14</v>
      </c>
      <c r="K127">
        <v>22</v>
      </c>
      <c r="L127">
        <v>0</v>
      </c>
      <c r="M127">
        <v>10</v>
      </c>
      <c r="N127">
        <v>62</v>
      </c>
      <c r="O127">
        <v>2912</v>
      </c>
    </row>
    <row r="128" spans="2:15" x14ac:dyDescent="0.25">
      <c r="B128">
        <v>78</v>
      </c>
      <c r="C128">
        <v>2270</v>
      </c>
      <c r="D128">
        <f t="shared" si="12"/>
        <v>498</v>
      </c>
      <c r="E128">
        <v>70</v>
      </c>
      <c r="F128">
        <v>64</v>
      </c>
      <c r="G128">
        <v>156</v>
      </c>
      <c r="H128">
        <v>66</v>
      </c>
      <c r="I128">
        <v>69</v>
      </c>
      <c r="J128">
        <v>10</v>
      </c>
      <c r="K128">
        <v>18</v>
      </c>
      <c r="L128">
        <v>4</v>
      </c>
      <c r="M128">
        <v>8</v>
      </c>
      <c r="N128">
        <v>33</v>
      </c>
      <c r="O128">
        <v>2768</v>
      </c>
    </row>
    <row r="129" spans="2:15" x14ac:dyDescent="0.25">
      <c r="B129">
        <v>79</v>
      </c>
      <c r="C129">
        <v>2386</v>
      </c>
      <c r="D129">
        <f t="shared" si="12"/>
        <v>459</v>
      </c>
      <c r="E129">
        <v>47</v>
      </c>
      <c r="F129">
        <v>80</v>
      </c>
      <c r="G129">
        <v>135</v>
      </c>
      <c r="H129">
        <v>58</v>
      </c>
      <c r="I129">
        <v>51</v>
      </c>
      <c r="J129">
        <v>3</v>
      </c>
      <c r="K129">
        <v>15</v>
      </c>
      <c r="L129">
        <v>3</v>
      </c>
      <c r="M129">
        <v>5</v>
      </c>
      <c r="N129">
        <v>62</v>
      </c>
      <c r="O129">
        <v>2845</v>
      </c>
    </row>
    <row r="130" spans="2:15" x14ac:dyDescent="0.25">
      <c r="B130">
        <v>80</v>
      </c>
      <c r="C130">
        <v>2322</v>
      </c>
      <c r="D130">
        <f t="shared" si="12"/>
        <v>463</v>
      </c>
      <c r="E130">
        <v>69</v>
      </c>
      <c r="F130">
        <v>56</v>
      </c>
      <c r="G130">
        <v>131</v>
      </c>
      <c r="H130">
        <v>64</v>
      </c>
      <c r="I130">
        <v>60</v>
      </c>
      <c r="J130">
        <v>5</v>
      </c>
      <c r="K130">
        <v>26</v>
      </c>
      <c r="L130">
        <v>0</v>
      </c>
      <c r="M130">
        <v>12</v>
      </c>
      <c r="N130">
        <v>40</v>
      </c>
      <c r="O130">
        <v>2785</v>
      </c>
    </row>
    <row r="131" spans="2:15" x14ac:dyDescent="0.25">
      <c r="B131">
        <v>81</v>
      </c>
      <c r="C131">
        <v>2153</v>
      </c>
      <c r="D131">
        <f t="shared" si="12"/>
        <v>422</v>
      </c>
      <c r="E131">
        <v>56</v>
      </c>
      <c r="F131">
        <v>65</v>
      </c>
      <c r="G131">
        <v>127</v>
      </c>
      <c r="H131">
        <v>55</v>
      </c>
      <c r="I131">
        <v>44</v>
      </c>
      <c r="J131">
        <v>4</v>
      </c>
      <c r="K131">
        <v>16</v>
      </c>
      <c r="L131">
        <v>5</v>
      </c>
      <c r="M131">
        <v>6</v>
      </c>
      <c r="N131">
        <v>44</v>
      </c>
      <c r="O131">
        <v>2575</v>
      </c>
    </row>
    <row r="132" spans="2:15" x14ac:dyDescent="0.25">
      <c r="B132">
        <v>82</v>
      </c>
      <c r="C132">
        <v>1941</v>
      </c>
      <c r="D132">
        <f t="shared" si="12"/>
        <v>355</v>
      </c>
      <c r="E132">
        <v>29</v>
      </c>
      <c r="F132">
        <v>60</v>
      </c>
      <c r="G132">
        <v>104</v>
      </c>
      <c r="H132">
        <v>58</v>
      </c>
      <c r="I132">
        <v>56</v>
      </c>
      <c r="J132">
        <v>4</v>
      </c>
      <c r="K132">
        <v>16</v>
      </c>
      <c r="L132">
        <v>2</v>
      </c>
      <c r="M132">
        <v>2</v>
      </c>
      <c r="N132">
        <v>24</v>
      </c>
      <c r="O132">
        <v>2296</v>
      </c>
    </row>
    <row r="133" spans="2:15" x14ac:dyDescent="0.25">
      <c r="B133">
        <v>83</v>
      </c>
      <c r="C133">
        <v>1796</v>
      </c>
      <c r="D133">
        <f t="shared" si="12"/>
        <v>305</v>
      </c>
      <c r="E133">
        <v>39</v>
      </c>
      <c r="F133">
        <v>55</v>
      </c>
      <c r="G133">
        <v>87</v>
      </c>
      <c r="H133">
        <v>46</v>
      </c>
      <c r="I133">
        <v>35</v>
      </c>
      <c r="J133">
        <v>1</v>
      </c>
      <c r="K133">
        <v>10</v>
      </c>
      <c r="L133">
        <v>2</v>
      </c>
      <c r="M133">
        <v>2</v>
      </c>
      <c r="N133">
        <v>28</v>
      </c>
      <c r="O133">
        <v>2101</v>
      </c>
    </row>
    <row r="134" spans="2:15" x14ac:dyDescent="0.25">
      <c r="B134">
        <v>84</v>
      </c>
      <c r="C134">
        <v>1507</v>
      </c>
      <c r="D134">
        <f t="shared" si="12"/>
        <v>270</v>
      </c>
      <c r="E134">
        <v>21</v>
      </c>
      <c r="F134">
        <v>45</v>
      </c>
      <c r="G134">
        <v>71</v>
      </c>
      <c r="H134">
        <v>42</v>
      </c>
      <c r="I134">
        <v>28</v>
      </c>
      <c r="J134">
        <v>3</v>
      </c>
      <c r="K134">
        <v>20</v>
      </c>
      <c r="L134">
        <v>0</v>
      </c>
      <c r="M134">
        <v>3</v>
      </c>
      <c r="N134">
        <v>37</v>
      </c>
      <c r="O134">
        <v>1777</v>
      </c>
    </row>
    <row r="135" spans="2:15" x14ac:dyDescent="0.25">
      <c r="B135">
        <v>85</v>
      </c>
      <c r="C135">
        <v>1319</v>
      </c>
      <c r="D135">
        <f t="shared" si="12"/>
        <v>207</v>
      </c>
      <c r="E135">
        <v>21</v>
      </c>
      <c r="F135">
        <v>31</v>
      </c>
      <c r="G135">
        <v>61</v>
      </c>
      <c r="H135">
        <v>43</v>
      </c>
      <c r="I135">
        <v>28</v>
      </c>
      <c r="J135">
        <v>1</v>
      </c>
      <c r="K135">
        <v>3</v>
      </c>
      <c r="L135">
        <v>0</v>
      </c>
      <c r="M135">
        <v>2</v>
      </c>
      <c r="N135">
        <v>17</v>
      </c>
      <c r="O135">
        <v>1526</v>
      </c>
    </row>
    <row r="136" spans="2:15" x14ac:dyDescent="0.25">
      <c r="B136">
        <v>86</v>
      </c>
      <c r="C136">
        <v>1134</v>
      </c>
      <c r="D136">
        <f t="shared" si="12"/>
        <v>218</v>
      </c>
      <c r="E136">
        <v>17</v>
      </c>
      <c r="F136">
        <v>42</v>
      </c>
      <c r="G136">
        <v>76</v>
      </c>
      <c r="H136">
        <v>32</v>
      </c>
      <c r="I136">
        <v>14</v>
      </c>
      <c r="J136">
        <v>3</v>
      </c>
      <c r="K136">
        <v>13</v>
      </c>
      <c r="L136">
        <v>0</v>
      </c>
      <c r="M136">
        <v>2</v>
      </c>
      <c r="N136">
        <v>19</v>
      </c>
      <c r="O136">
        <v>1352</v>
      </c>
    </row>
    <row r="137" spans="2:15" x14ac:dyDescent="0.25">
      <c r="B137">
        <v>87</v>
      </c>
      <c r="C137">
        <v>968</v>
      </c>
      <c r="D137">
        <f t="shared" si="12"/>
        <v>173</v>
      </c>
      <c r="E137">
        <v>14</v>
      </c>
      <c r="F137">
        <v>38</v>
      </c>
      <c r="G137">
        <v>47</v>
      </c>
      <c r="H137">
        <v>27</v>
      </c>
      <c r="I137">
        <v>15</v>
      </c>
      <c r="J137">
        <v>2</v>
      </c>
      <c r="K137">
        <v>8</v>
      </c>
      <c r="L137">
        <v>0</v>
      </c>
      <c r="M137">
        <v>1</v>
      </c>
      <c r="N137">
        <v>21</v>
      </c>
      <c r="O137">
        <v>1141</v>
      </c>
    </row>
    <row r="138" spans="2:15" x14ac:dyDescent="0.25">
      <c r="B138">
        <v>88</v>
      </c>
      <c r="C138">
        <v>837</v>
      </c>
      <c r="D138">
        <f t="shared" si="12"/>
        <v>133</v>
      </c>
      <c r="E138">
        <v>16</v>
      </c>
      <c r="F138">
        <v>20</v>
      </c>
      <c r="G138">
        <v>28</v>
      </c>
      <c r="H138">
        <v>16</v>
      </c>
      <c r="I138">
        <v>24</v>
      </c>
      <c r="J138">
        <v>1</v>
      </c>
      <c r="K138">
        <v>7</v>
      </c>
      <c r="L138">
        <v>0</v>
      </c>
      <c r="M138">
        <v>4</v>
      </c>
      <c r="N138">
        <v>17</v>
      </c>
      <c r="O138">
        <v>970</v>
      </c>
    </row>
    <row r="139" spans="2:15" x14ac:dyDescent="0.25">
      <c r="B139">
        <v>89</v>
      </c>
      <c r="C139">
        <v>688</v>
      </c>
      <c r="D139">
        <f t="shared" si="12"/>
        <v>121</v>
      </c>
      <c r="E139">
        <v>13</v>
      </c>
      <c r="F139">
        <v>18</v>
      </c>
      <c r="G139">
        <v>33</v>
      </c>
      <c r="H139">
        <v>23</v>
      </c>
      <c r="I139">
        <v>12</v>
      </c>
      <c r="J139">
        <v>2</v>
      </c>
      <c r="K139">
        <v>2</v>
      </c>
      <c r="L139">
        <v>0</v>
      </c>
      <c r="M139">
        <v>3</v>
      </c>
      <c r="N139">
        <v>15</v>
      </c>
      <c r="O139">
        <v>809</v>
      </c>
    </row>
    <row r="140" spans="2:15" x14ac:dyDescent="0.25">
      <c r="B140">
        <v>90</v>
      </c>
      <c r="C140">
        <v>578</v>
      </c>
      <c r="D140">
        <f t="shared" si="12"/>
        <v>94</v>
      </c>
      <c r="E140">
        <v>11</v>
      </c>
      <c r="F140">
        <v>18</v>
      </c>
      <c r="G140">
        <v>28</v>
      </c>
      <c r="H140">
        <v>19</v>
      </c>
      <c r="I140">
        <v>4</v>
      </c>
      <c r="J140">
        <v>0</v>
      </c>
      <c r="K140">
        <v>3</v>
      </c>
      <c r="L140">
        <v>0</v>
      </c>
      <c r="M140">
        <v>1</v>
      </c>
      <c r="N140">
        <v>10</v>
      </c>
      <c r="O140">
        <v>672</v>
      </c>
    </row>
    <row r="141" spans="2:15" x14ac:dyDescent="0.25">
      <c r="B141">
        <v>91</v>
      </c>
      <c r="C141">
        <v>432</v>
      </c>
      <c r="D141">
        <f t="shared" si="12"/>
        <v>50</v>
      </c>
      <c r="E141">
        <v>7</v>
      </c>
      <c r="F141">
        <v>7</v>
      </c>
      <c r="G141">
        <v>10</v>
      </c>
      <c r="H141">
        <v>11</v>
      </c>
      <c r="I141">
        <v>7</v>
      </c>
      <c r="J141">
        <v>1</v>
      </c>
      <c r="K141">
        <v>2</v>
      </c>
      <c r="L141">
        <v>0</v>
      </c>
      <c r="M141">
        <v>0</v>
      </c>
      <c r="N141">
        <v>5</v>
      </c>
      <c r="O141">
        <v>482</v>
      </c>
    </row>
    <row r="142" spans="2:15" x14ac:dyDescent="0.25">
      <c r="B142">
        <v>92</v>
      </c>
      <c r="C142">
        <v>246</v>
      </c>
      <c r="D142">
        <f t="shared" si="12"/>
        <v>27</v>
      </c>
      <c r="E142">
        <v>4</v>
      </c>
      <c r="F142">
        <v>2</v>
      </c>
      <c r="G142">
        <v>3</v>
      </c>
      <c r="H142">
        <v>7</v>
      </c>
      <c r="I142">
        <v>4</v>
      </c>
      <c r="J142">
        <v>0</v>
      </c>
      <c r="K142">
        <v>3</v>
      </c>
      <c r="L142">
        <v>0</v>
      </c>
      <c r="M142">
        <v>1</v>
      </c>
      <c r="N142">
        <v>3</v>
      </c>
      <c r="O142">
        <v>273</v>
      </c>
    </row>
    <row r="143" spans="2:15" x14ac:dyDescent="0.25">
      <c r="B143">
        <v>93</v>
      </c>
      <c r="C143">
        <v>216</v>
      </c>
      <c r="D143">
        <f t="shared" si="12"/>
        <v>21</v>
      </c>
      <c r="E143">
        <v>2</v>
      </c>
      <c r="F143">
        <v>1</v>
      </c>
      <c r="G143">
        <v>6</v>
      </c>
      <c r="H143">
        <v>3</v>
      </c>
      <c r="I143">
        <v>4</v>
      </c>
      <c r="J143">
        <v>2</v>
      </c>
      <c r="K143">
        <v>0</v>
      </c>
      <c r="L143">
        <v>0</v>
      </c>
      <c r="M143">
        <v>0</v>
      </c>
      <c r="N143">
        <v>3</v>
      </c>
      <c r="O143">
        <v>237</v>
      </c>
    </row>
    <row r="144" spans="2:15" x14ac:dyDescent="0.25">
      <c r="B144">
        <v>94</v>
      </c>
      <c r="C144">
        <v>169</v>
      </c>
      <c r="D144">
        <f t="shared" si="12"/>
        <v>16</v>
      </c>
      <c r="E144">
        <v>2</v>
      </c>
      <c r="F144">
        <v>6</v>
      </c>
      <c r="G144">
        <v>0</v>
      </c>
      <c r="H144">
        <v>2</v>
      </c>
      <c r="I144">
        <v>4</v>
      </c>
      <c r="J144">
        <v>0</v>
      </c>
      <c r="K144">
        <v>0</v>
      </c>
      <c r="L144">
        <v>0</v>
      </c>
      <c r="M144">
        <v>0</v>
      </c>
      <c r="N144">
        <v>2</v>
      </c>
      <c r="O144">
        <v>185</v>
      </c>
    </row>
    <row r="145" spans="1:15" x14ac:dyDescent="0.25">
      <c r="B145">
        <v>95</v>
      </c>
      <c r="C145">
        <v>149</v>
      </c>
      <c r="D145">
        <f t="shared" si="12"/>
        <v>16</v>
      </c>
      <c r="E145">
        <v>1</v>
      </c>
      <c r="F145">
        <v>2</v>
      </c>
      <c r="G145">
        <v>7</v>
      </c>
      <c r="H145">
        <v>3</v>
      </c>
      <c r="I145">
        <v>2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165</v>
      </c>
    </row>
    <row r="146" spans="1:15" x14ac:dyDescent="0.25">
      <c r="B146">
        <v>96</v>
      </c>
      <c r="C146">
        <v>127</v>
      </c>
      <c r="D146">
        <f t="shared" si="12"/>
        <v>12</v>
      </c>
      <c r="E146">
        <v>1</v>
      </c>
      <c r="F146">
        <v>0</v>
      </c>
      <c r="G146">
        <v>1</v>
      </c>
      <c r="H146">
        <v>6</v>
      </c>
      <c r="I146">
        <v>4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139</v>
      </c>
    </row>
    <row r="147" spans="1:15" x14ac:dyDescent="0.25">
      <c r="B147">
        <v>97</v>
      </c>
      <c r="C147">
        <v>80</v>
      </c>
      <c r="D147">
        <f t="shared" si="12"/>
        <v>5</v>
      </c>
      <c r="E147">
        <v>1</v>
      </c>
      <c r="F147">
        <v>0</v>
      </c>
      <c r="G147">
        <v>1</v>
      </c>
      <c r="H147">
        <v>1</v>
      </c>
      <c r="I147">
        <v>1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85</v>
      </c>
    </row>
    <row r="148" spans="1:15" x14ac:dyDescent="0.25">
      <c r="B148">
        <v>98</v>
      </c>
      <c r="C148">
        <v>57</v>
      </c>
      <c r="D148">
        <f t="shared" si="12"/>
        <v>3</v>
      </c>
      <c r="E148">
        <v>1</v>
      </c>
      <c r="F148">
        <v>0</v>
      </c>
      <c r="G148">
        <v>0</v>
      </c>
      <c r="H148">
        <v>0</v>
      </c>
      <c r="I148">
        <v>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60</v>
      </c>
    </row>
    <row r="149" spans="1:15" x14ac:dyDescent="0.25">
      <c r="B149">
        <v>99</v>
      </c>
      <c r="C149">
        <v>26</v>
      </c>
      <c r="D149">
        <f t="shared" si="12"/>
        <v>5</v>
      </c>
      <c r="E149">
        <v>2</v>
      </c>
      <c r="F149">
        <v>2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31</v>
      </c>
    </row>
    <row r="150" spans="1:15" x14ac:dyDescent="0.25">
      <c r="B150">
        <v>100</v>
      </c>
      <c r="C150">
        <v>23</v>
      </c>
      <c r="D150">
        <f t="shared" si="12"/>
        <v>2</v>
      </c>
      <c r="E150">
        <v>1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25</v>
      </c>
    </row>
    <row r="151" spans="1:15" x14ac:dyDescent="0.25">
      <c r="B151">
        <v>101</v>
      </c>
      <c r="C151">
        <v>15</v>
      </c>
      <c r="D151">
        <f t="shared" si="12"/>
        <v>1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16</v>
      </c>
    </row>
    <row r="152" spans="1:15" x14ac:dyDescent="0.25">
      <c r="B152">
        <v>102</v>
      </c>
      <c r="C152">
        <v>14</v>
      </c>
      <c r="D152">
        <f t="shared" si="12"/>
        <v>2</v>
      </c>
      <c r="E152">
        <v>0</v>
      </c>
      <c r="F152">
        <v>1</v>
      </c>
      <c r="G152">
        <v>0</v>
      </c>
      <c r="H152">
        <v>1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16</v>
      </c>
    </row>
    <row r="153" spans="1:15" x14ac:dyDescent="0.25">
      <c r="B153">
        <v>103</v>
      </c>
      <c r="C153">
        <v>4</v>
      </c>
      <c r="D153">
        <f t="shared" si="12"/>
        <v>1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1</v>
      </c>
      <c r="O153">
        <v>5</v>
      </c>
    </row>
    <row r="154" spans="1:15" x14ac:dyDescent="0.25">
      <c r="B154">
        <v>104</v>
      </c>
      <c r="C154">
        <v>1</v>
      </c>
      <c r="D154">
        <f t="shared" si="12"/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</v>
      </c>
    </row>
    <row r="155" spans="1:15" x14ac:dyDescent="0.25">
      <c r="B155">
        <v>105</v>
      </c>
      <c r="C155">
        <v>1</v>
      </c>
      <c r="D155">
        <f t="shared" si="12"/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1</v>
      </c>
    </row>
    <row r="156" spans="1:15" x14ac:dyDescent="0.25">
      <c r="B156">
        <v>107</v>
      </c>
      <c r="C156">
        <v>3</v>
      </c>
      <c r="D156">
        <f t="shared" si="12"/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3</v>
      </c>
    </row>
    <row r="157" spans="1:15" x14ac:dyDescent="0.25">
      <c r="A157" t="s">
        <v>17</v>
      </c>
      <c r="C157">
        <v>291831</v>
      </c>
      <c r="D157">
        <f>SUM(D50:D156)</f>
        <v>220522</v>
      </c>
      <c r="E157">
        <v>82363</v>
      </c>
      <c r="F157">
        <v>31456</v>
      </c>
      <c r="G157">
        <v>18059</v>
      </c>
      <c r="H157">
        <v>16926</v>
      </c>
      <c r="I157">
        <v>12049</v>
      </c>
      <c r="J157">
        <v>5471</v>
      </c>
      <c r="K157">
        <v>3891</v>
      </c>
      <c r="L157">
        <v>3814</v>
      </c>
      <c r="M157">
        <v>3657</v>
      </c>
      <c r="N157">
        <v>42836</v>
      </c>
      <c r="O157">
        <v>512353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showGridLines="0" topLeftCell="F1" workbookViewId="0">
      <selection activeCell="F21" sqref="F21"/>
    </sheetView>
  </sheetViews>
  <sheetFormatPr defaultColWidth="11.42578125" defaultRowHeight="15" x14ac:dyDescent="0.25"/>
  <cols>
    <col min="2" max="2" width="24.5703125" customWidth="1"/>
    <col min="6" max="6" width="15.5703125" bestFit="1" customWidth="1"/>
    <col min="7" max="7" width="13.5703125" customWidth="1"/>
    <col min="8" max="8" width="14.28515625" customWidth="1"/>
    <col min="9" max="9" width="8" customWidth="1"/>
    <col min="10" max="10" width="14.5703125" customWidth="1"/>
    <col min="11" max="11" width="11.28515625" customWidth="1"/>
  </cols>
  <sheetData>
    <row r="1" spans="6:12" ht="24.95" customHeight="1" x14ac:dyDescent="0.25">
      <c r="H1" s="67" t="s">
        <v>116</v>
      </c>
      <c r="I1" s="67" t="s">
        <v>117</v>
      </c>
      <c r="J1" s="67" t="s">
        <v>118</v>
      </c>
      <c r="K1" s="67" t="s">
        <v>445</v>
      </c>
    </row>
    <row r="2" spans="6:12" ht="5.0999999999999996" customHeight="1" thickBot="1" x14ac:dyDescent="0.3">
      <c r="F2" s="42"/>
      <c r="G2" s="46"/>
      <c r="H2" s="46"/>
      <c r="I2" s="46"/>
      <c r="J2" s="46"/>
      <c r="K2" s="46"/>
      <c r="L2" s="42"/>
    </row>
    <row r="3" spans="6:12" ht="48" customHeight="1" x14ac:dyDescent="0.35">
      <c r="F3" s="42"/>
      <c r="G3" s="64" t="s">
        <v>542</v>
      </c>
      <c r="H3" s="61" t="s">
        <v>22</v>
      </c>
      <c r="I3" s="61" t="s">
        <v>475</v>
      </c>
      <c r="J3" s="61" t="s">
        <v>489</v>
      </c>
      <c r="K3" s="61" t="s">
        <v>490</v>
      </c>
      <c r="L3" s="42"/>
    </row>
    <row r="4" spans="6:12" ht="14.1" customHeight="1" x14ac:dyDescent="0.25">
      <c r="F4" s="42" t="s">
        <v>5</v>
      </c>
      <c r="G4" s="55" t="s">
        <v>446</v>
      </c>
      <c r="H4" s="62" t="s">
        <v>134</v>
      </c>
      <c r="I4" s="65">
        <v>56363</v>
      </c>
      <c r="J4" s="56">
        <v>0.78600000000000003</v>
      </c>
      <c r="K4" s="63">
        <v>0.09</v>
      </c>
      <c r="L4" s="42"/>
    </row>
    <row r="5" spans="6:12" ht="14.1" customHeight="1" x14ac:dyDescent="0.25">
      <c r="F5" s="42" t="s">
        <v>9</v>
      </c>
      <c r="G5" s="55" t="s">
        <v>447</v>
      </c>
      <c r="H5" s="62" t="s">
        <v>481</v>
      </c>
      <c r="I5" s="65">
        <v>3917</v>
      </c>
      <c r="J5" s="56">
        <v>5.5E-2</v>
      </c>
      <c r="K5" s="63">
        <v>0.42099999999999999</v>
      </c>
      <c r="L5" s="42"/>
    </row>
    <row r="6" spans="6:12" ht="14.1" customHeight="1" x14ac:dyDescent="0.25">
      <c r="F6" s="42" t="s">
        <v>7</v>
      </c>
      <c r="G6" s="55" t="s">
        <v>448</v>
      </c>
      <c r="H6" s="62" t="s">
        <v>479</v>
      </c>
      <c r="I6" s="65">
        <v>3015</v>
      </c>
      <c r="J6" s="56">
        <v>4.2000000000000003E-2</v>
      </c>
      <c r="K6" s="63">
        <v>2.089</v>
      </c>
      <c r="L6" s="42"/>
    </row>
    <row r="7" spans="6:12" ht="14.1" customHeight="1" x14ac:dyDescent="0.25">
      <c r="F7" s="42" t="s">
        <v>8</v>
      </c>
      <c r="G7" s="55" t="s">
        <v>449</v>
      </c>
      <c r="H7" s="62" t="s">
        <v>480</v>
      </c>
      <c r="I7" s="65">
        <v>2013</v>
      </c>
      <c r="J7" s="56">
        <v>2.8000000000000001E-2</v>
      </c>
      <c r="K7" s="63">
        <v>0.43</v>
      </c>
      <c r="L7" s="42"/>
    </row>
    <row r="8" spans="6:12" ht="14.1" customHeight="1" x14ac:dyDescent="0.25">
      <c r="F8" s="42" t="s">
        <v>11</v>
      </c>
      <c r="G8" s="55" t="s">
        <v>450</v>
      </c>
      <c r="H8" s="62" t="s">
        <v>483</v>
      </c>
      <c r="I8" s="65">
        <v>1851</v>
      </c>
      <c r="J8" s="56">
        <v>2.5999999999999999E-2</v>
      </c>
      <c r="K8" s="63">
        <v>0.41699999999999998</v>
      </c>
      <c r="L8" s="42"/>
    </row>
    <row r="9" spans="6:12" ht="14.1" customHeight="1" x14ac:dyDescent="0.25">
      <c r="F9" s="42" t="s">
        <v>10</v>
      </c>
      <c r="G9" s="55" t="s">
        <v>451</v>
      </c>
      <c r="H9" s="62" t="s">
        <v>482</v>
      </c>
      <c r="I9" s="65">
        <v>1768</v>
      </c>
      <c r="J9" s="56">
        <v>2.5000000000000001E-2</v>
      </c>
      <c r="K9" s="63">
        <v>0.33</v>
      </c>
      <c r="L9" s="42"/>
    </row>
    <row r="10" spans="6:12" ht="14.1" customHeight="1" x14ac:dyDescent="0.25">
      <c r="F10" s="42" t="s">
        <v>13</v>
      </c>
      <c r="G10" s="55" t="s">
        <v>452</v>
      </c>
      <c r="H10" s="62" t="s">
        <v>491</v>
      </c>
      <c r="I10" s="65">
        <v>572</v>
      </c>
      <c r="J10" s="56">
        <v>8.0000000000000002E-3</v>
      </c>
      <c r="K10" s="63">
        <v>0.40500000000000003</v>
      </c>
      <c r="L10" s="42"/>
    </row>
    <row r="11" spans="6:12" ht="14.1" customHeight="1" x14ac:dyDescent="0.25">
      <c r="F11" s="42" t="s">
        <v>12</v>
      </c>
      <c r="G11" s="55" t="s">
        <v>453</v>
      </c>
      <c r="H11" s="62" t="s">
        <v>484</v>
      </c>
      <c r="I11" s="65">
        <v>278</v>
      </c>
      <c r="J11" s="56">
        <v>4.0000000000000001E-3</v>
      </c>
      <c r="K11" s="63">
        <v>1.4390000000000001</v>
      </c>
      <c r="L11" s="42"/>
    </row>
    <row r="12" spans="6:12" ht="14.1" customHeight="1" x14ac:dyDescent="0.25">
      <c r="F12" s="42" t="s">
        <v>15</v>
      </c>
      <c r="G12" s="55" t="s">
        <v>454</v>
      </c>
      <c r="H12" s="62" t="s">
        <v>487</v>
      </c>
      <c r="I12" s="65">
        <v>271</v>
      </c>
      <c r="J12" s="56">
        <v>4.0000000000000001E-3</v>
      </c>
      <c r="K12" s="63">
        <v>0.86899999999999999</v>
      </c>
      <c r="L12" s="42"/>
    </row>
    <row r="13" spans="6:12" ht="14.1" customHeight="1" x14ac:dyDescent="0.25">
      <c r="F13" s="42" t="s">
        <v>333</v>
      </c>
      <c r="G13" s="55" t="s">
        <v>455</v>
      </c>
      <c r="H13" s="62" t="s">
        <v>492</v>
      </c>
      <c r="I13" s="65">
        <v>133</v>
      </c>
      <c r="J13" s="56">
        <v>2E-3</v>
      </c>
      <c r="K13" s="63">
        <v>1.714</v>
      </c>
      <c r="L13" s="42"/>
    </row>
    <row r="14" spans="6:12" ht="14.1" customHeight="1" x14ac:dyDescent="0.25">
      <c r="F14" s="42" t="s">
        <v>119</v>
      </c>
      <c r="G14" s="55" t="s">
        <v>456</v>
      </c>
      <c r="H14" s="62" t="s">
        <v>493</v>
      </c>
      <c r="I14" s="65">
        <v>1504</v>
      </c>
      <c r="J14" s="56">
        <v>2.4E-2</v>
      </c>
      <c r="K14" s="63">
        <v>0.92600000000000005</v>
      </c>
      <c r="L14" s="42"/>
    </row>
    <row r="15" spans="6:12" ht="14.1" customHeight="1" x14ac:dyDescent="0.25">
      <c r="F15" s="42" t="s">
        <v>120</v>
      </c>
      <c r="G15" s="55"/>
      <c r="H15" s="62" t="s">
        <v>81</v>
      </c>
      <c r="I15" s="65">
        <v>54</v>
      </c>
      <c r="J15" s="56">
        <v>1E-3</v>
      </c>
      <c r="K15" s="63">
        <v>-0.217</v>
      </c>
      <c r="L15" s="42"/>
    </row>
    <row r="16" spans="6:12" ht="14.1" customHeight="1" x14ac:dyDescent="0.25">
      <c r="F16" s="42" t="s">
        <v>121</v>
      </c>
      <c r="G16" s="55"/>
      <c r="H16" s="62" t="s">
        <v>494</v>
      </c>
      <c r="I16" s="65">
        <v>3</v>
      </c>
      <c r="J16" s="56">
        <v>0</v>
      </c>
      <c r="K16" s="63">
        <v>0.5</v>
      </c>
      <c r="L16" s="42"/>
    </row>
    <row r="17" spans="6:12" ht="14.1" customHeight="1" x14ac:dyDescent="0.25">
      <c r="F17" s="42"/>
      <c r="G17" s="55" t="s">
        <v>17</v>
      </c>
      <c r="H17" s="62"/>
      <c r="I17" s="65">
        <v>71742</v>
      </c>
      <c r="J17" s="56">
        <v>1</v>
      </c>
      <c r="K17" s="63" t="s">
        <v>495</v>
      </c>
      <c r="L17" s="42"/>
    </row>
    <row r="18" spans="6:12" ht="5.0999999999999996" customHeight="1" thickBot="1" x14ac:dyDescent="0.3">
      <c r="F18" s="42"/>
      <c r="G18" s="46"/>
      <c r="H18" s="46"/>
      <c r="I18" s="46"/>
      <c r="J18" s="46"/>
      <c r="K18" s="46"/>
      <c r="L18" s="42"/>
    </row>
    <row r="19" spans="6:12" ht="5.0999999999999996" customHeight="1" x14ac:dyDescent="0.25"/>
    <row r="20" spans="6:12" x14ac:dyDescent="0.25">
      <c r="I20" s="66"/>
    </row>
    <row r="22" spans="6:12" x14ac:dyDescent="0.25">
      <c r="F22" s="2"/>
      <c r="G22" s="2"/>
      <c r="H22" s="2"/>
      <c r="I22" s="2"/>
      <c r="J22" s="76"/>
    </row>
    <row r="23" spans="6:12" x14ac:dyDescent="0.25">
      <c r="F23" s="2"/>
      <c r="G23" s="2"/>
      <c r="H23" s="2"/>
      <c r="I23" s="2"/>
      <c r="J23" s="76"/>
    </row>
    <row r="24" spans="6:12" x14ac:dyDescent="0.25">
      <c r="F24" s="2"/>
      <c r="G24" s="2"/>
      <c r="H24" s="2"/>
      <c r="I24" s="2"/>
      <c r="J24" s="76"/>
    </row>
    <row r="25" spans="6:12" x14ac:dyDescent="0.25">
      <c r="F25" s="2"/>
      <c r="G25" s="2"/>
      <c r="H25" s="2"/>
      <c r="I25" s="2"/>
      <c r="J25" s="76"/>
    </row>
    <row r="26" spans="6:12" x14ac:dyDescent="0.25">
      <c r="F26" s="2"/>
      <c r="G26" s="2"/>
      <c r="H26" s="2"/>
      <c r="I26" s="2"/>
      <c r="J26" s="76"/>
    </row>
    <row r="27" spans="6:12" x14ac:dyDescent="0.25">
      <c r="F27" s="2"/>
      <c r="G27" s="2"/>
      <c r="H27" s="2"/>
      <c r="I27" s="2"/>
      <c r="J27" s="76"/>
    </row>
    <row r="28" spans="6:12" x14ac:dyDescent="0.25">
      <c r="F28" s="2"/>
      <c r="G28" s="2"/>
      <c r="H28" s="2"/>
      <c r="I28" s="2"/>
      <c r="J28" s="76"/>
    </row>
    <row r="29" spans="6:12" x14ac:dyDescent="0.25">
      <c r="F29" s="2"/>
      <c r="G29" s="2"/>
      <c r="H29" s="2"/>
      <c r="I29" s="3"/>
      <c r="J29" s="3"/>
    </row>
    <row r="30" spans="6:12" x14ac:dyDescent="0.25">
      <c r="F30" s="2"/>
      <c r="G30" s="2"/>
      <c r="H30" s="2"/>
      <c r="I30" s="3"/>
      <c r="J30" s="3"/>
    </row>
    <row r="31" spans="6:12" x14ac:dyDescent="0.25">
      <c r="F31" s="2"/>
      <c r="G31" s="2"/>
      <c r="H31" s="2"/>
      <c r="I31" s="3"/>
      <c r="J31" s="3"/>
    </row>
    <row r="32" spans="6:12" x14ac:dyDescent="0.25">
      <c r="F32" s="2"/>
      <c r="G32" s="2"/>
      <c r="H32" s="2"/>
      <c r="I32" s="3"/>
      <c r="J32" s="3"/>
    </row>
    <row r="33" spans="1:24" x14ac:dyDescent="0.25">
      <c r="F33" s="2"/>
      <c r="G33" s="2"/>
      <c r="H33" s="2"/>
      <c r="I33" s="3"/>
      <c r="J33" s="3"/>
    </row>
    <row r="34" spans="1:24" x14ac:dyDescent="0.25">
      <c r="F34" s="2"/>
      <c r="G34" s="2"/>
      <c r="H34" s="2"/>
      <c r="I34" s="3"/>
      <c r="J34" s="3"/>
    </row>
    <row r="35" spans="1:24" x14ac:dyDescent="0.25">
      <c r="F35" s="2"/>
      <c r="G35" s="2"/>
      <c r="H35" s="2"/>
      <c r="I35" s="3"/>
      <c r="J35" s="3"/>
    </row>
    <row r="36" spans="1:24" x14ac:dyDescent="0.25">
      <c r="F36" s="2"/>
      <c r="G36" s="2"/>
      <c r="H36" s="2"/>
      <c r="I36" s="3"/>
      <c r="J36" s="3"/>
    </row>
    <row r="37" spans="1:24" x14ac:dyDescent="0.25">
      <c r="F37" s="2"/>
      <c r="G37" s="2"/>
      <c r="H37" s="2"/>
      <c r="I37" s="3"/>
      <c r="J37" s="3"/>
    </row>
    <row r="38" spans="1:24" x14ac:dyDescent="0.25">
      <c r="F38" s="2"/>
      <c r="G38" s="2"/>
      <c r="H38" s="2"/>
      <c r="I38" s="3"/>
      <c r="J38" s="3"/>
    </row>
    <row r="39" spans="1:24" x14ac:dyDescent="0.25">
      <c r="F39" s="2"/>
      <c r="G39" s="2"/>
      <c r="H39" s="2"/>
      <c r="I39" s="3"/>
      <c r="J39" s="3"/>
    </row>
    <row r="40" spans="1:24" x14ac:dyDescent="0.25">
      <c r="F40" s="2"/>
      <c r="G40" s="2"/>
      <c r="H40" s="2"/>
      <c r="I40" s="3"/>
      <c r="J40" s="3"/>
    </row>
    <row r="41" spans="1:24" x14ac:dyDescent="0.25">
      <c r="F41" s="2"/>
      <c r="G41" s="2"/>
      <c r="H41" s="2"/>
      <c r="I41" s="3"/>
      <c r="J41" s="3"/>
    </row>
    <row r="42" spans="1:24" x14ac:dyDescent="0.25">
      <c r="F42" s="2"/>
      <c r="G42" s="2"/>
      <c r="H42" s="2"/>
      <c r="I42" s="3"/>
      <c r="J42" s="3"/>
    </row>
    <row r="43" spans="1:24" x14ac:dyDescent="0.25">
      <c r="S43" s="33"/>
      <c r="T43" s="34"/>
      <c r="U43" s="34"/>
      <c r="V43" s="34"/>
      <c r="W43" s="34"/>
      <c r="X43" s="40"/>
    </row>
    <row r="44" spans="1:24" x14ac:dyDescent="0.25">
      <c r="S44" s="35"/>
      <c r="T44" s="37"/>
      <c r="U44" s="37"/>
      <c r="V44" s="37"/>
      <c r="W44" s="37"/>
      <c r="X44" s="34"/>
    </row>
    <row r="45" spans="1:24" x14ac:dyDescent="0.25">
      <c r="C45" t="s">
        <v>22</v>
      </c>
      <c r="O45" t="s">
        <v>350</v>
      </c>
      <c r="S45" s="35"/>
      <c r="T45" s="37"/>
      <c r="U45" s="37"/>
      <c r="V45" s="37"/>
      <c r="W45" s="37"/>
      <c r="X45" s="34"/>
    </row>
    <row r="46" spans="1:24" x14ac:dyDescent="0.25">
      <c r="C46" t="s">
        <v>23</v>
      </c>
      <c r="O46" t="s">
        <v>23</v>
      </c>
      <c r="S46" s="39"/>
      <c r="T46" s="38"/>
      <c r="U46" s="38"/>
      <c r="V46" s="38"/>
      <c r="W46" s="38"/>
      <c r="X46" s="36"/>
    </row>
    <row r="47" spans="1:24" x14ac:dyDescent="0.25">
      <c r="A47">
        <v>1</v>
      </c>
      <c r="B47" t="s">
        <v>24</v>
      </c>
      <c r="C47">
        <v>56363</v>
      </c>
      <c r="D47" s="1">
        <f>C47/C$144</f>
        <v>0.7856346352206518</v>
      </c>
      <c r="G47" t="s">
        <v>116</v>
      </c>
      <c r="I47" t="s">
        <v>117</v>
      </c>
      <c r="J47" t="s">
        <v>118</v>
      </c>
      <c r="M47">
        <v>1</v>
      </c>
      <c r="N47" t="s">
        <v>351</v>
      </c>
      <c r="O47">
        <v>51738</v>
      </c>
      <c r="S47" s="39"/>
      <c r="T47" s="38"/>
      <c r="U47" s="38"/>
      <c r="V47" s="38"/>
      <c r="W47" s="38"/>
      <c r="X47" s="36"/>
    </row>
    <row r="48" spans="1:24" x14ac:dyDescent="0.25">
      <c r="A48">
        <v>2</v>
      </c>
      <c r="B48" t="s">
        <v>28</v>
      </c>
      <c r="C48">
        <v>3917</v>
      </c>
      <c r="D48" s="1">
        <f t="shared" ref="D48:D111" si="0">C48/C$144</f>
        <v>5.459842212372111E-2</v>
      </c>
      <c r="G48" t="s">
        <v>5</v>
      </c>
      <c r="H48">
        <v>51728</v>
      </c>
      <c r="I48">
        <v>56363</v>
      </c>
      <c r="J48" s="8">
        <v>0.7856346352206518</v>
      </c>
      <c r="K48" s="1">
        <f>I48/H48-1</f>
        <v>8.9603309619548321E-2</v>
      </c>
      <c r="M48">
        <v>2</v>
      </c>
      <c r="N48" t="s">
        <v>352</v>
      </c>
      <c r="O48">
        <v>2756</v>
      </c>
      <c r="S48" s="39"/>
      <c r="T48" s="38"/>
      <c r="U48" s="38"/>
      <c r="V48" s="38"/>
      <c r="W48" s="38"/>
      <c r="X48" s="36"/>
    </row>
    <row r="49" spans="1:24" x14ac:dyDescent="0.25">
      <c r="A49">
        <v>3</v>
      </c>
      <c r="B49" t="s">
        <v>25</v>
      </c>
      <c r="C49">
        <v>3015</v>
      </c>
      <c r="D49" s="1">
        <f t="shared" si="0"/>
        <v>4.2025591703604585E-2</v>
      </c>
      <c r="G49" t="s">
        <v>9</v>
      </c>
      <c r="H49">
        <v>2756</v>
      </c>
      <c r="I49">
        <v>3917</v>
      </c>
      <c r="J49" s="8">
        <v>5.459842212372111E-2</v>
      </c>
      <c r="K49" s="1">
        <f t="shared" ref="K49:K61" si="1">I49/H49-1</f>
        <v>0.42126269956458628</v>
      </c>
      <c r="M49">
        <v>3</v>
      </c>
      <c r="N49" t="s">
        <v>353</v>
      </c>
      <c r="O49">
        <v>1408</v>
      </c>
      <c r="S49" s="39"/>
      <c r="T49" s="38"/>
      <c r="U49" s="38"/>
      <c r="V49" s="38"/>
      <c r="W49" s="38"/>
      <c r="X49" s="36"/>
    </row>
    <row r="50" spans="1:24" x14ac:dyDescent="0.25">
      <c r="A50">
        <v>4</v>
      </c>
      <c r="B50" t="s">
        <v>26</v>
      </c>
      <c r="C50">
        <v>2013</v>
      </c>
      <c r="D50" s="1">
        <f t="shared" si="0"/>
        <v>2.8058877644894203E-2</v>
      </c>
      <c r="G50" t="s">
        <v>7</v>
      </c>
      <c r="H50">
        <v>976</v>
      </c>
      <c r="I50">
        <v>3015</v>
      </c>
      <c r="J50" s="8">
        <v>4.2025591703604585E-2</v>
      </c>
      <c r="K50" s="1">
        <f t="shared" si="1"/>
        <v>2.089139344262295</v>
      </c>
      <c r="M50">
        <v>4</v>
      </c>
      <c r="N50" t="s">
        <v>354</v>
      </c>
      <c r="O50">
        <v>1329</v>
      </c>
      <c r="S50" s="39"/>
      <c r="T50" s="38"/>
      <c r="U50" s="38"/>
      <c r="V50" s="38"/>
      <c r="W50" s="38"/>
      <c r="X50" s="36"/>
    </row>
    <row r="51" spans="1:24" x14ac:dyDescent="0.25">
      <c r="A51">
        <v>5</v>
      </c>
      <c r="B51" t="s">
        <v>29</v>
      </c>
      <c r="C51">
        <v>1851</v>
      </c>
      <c r="D51" s="1">
        <f t="shared" si="0"/>
        <v>2.5800786150372165E-2</v>
      </c>
      <c r="G51" t="s">
        <v>8</v>
      </c>
      <c r="H51">
        <v>1408</v>
      </c>
      <c r="I51">
        <v>2013</v>
      </c>
      <c r="J51" s="8">
        <v>2.8058877644894203E-2</v>
      </c>
      <c r="K51" s="1">
        <f t="shared" si="1"/>
        <v>0.4296875</v>
      </c>
      <c r="M51">
        <v>5</v>
      </c>
      <c r="N51" t="s">
        <v>355</v>
      </c>
      <c r="O51">
        <v>1306</v>
      </c>
      <c r="S51" s="39"/>
      <c r="T51" s="38"/>
      <c r="U51" s="38"/>
      <c r="V51" s="38"/>
      <c r="W51" s="38"/>
      <c r="X51" s="36"/>
    </row>
    <row r="52" spans="1:24" x14ac:dyDescent="0.25">
      <c r="A52">
        <v>6</v>
      </c>
      <c r="B52" t="s">
        <v>27</v>
      </c>
      <c r="C52">
        <v>1768</v>
      </c>
      <c r="D52" s="1">
        <f t="shared" si="0"/>
        <v>2.4643862730339271E-2</v>
      </c>
      <c r="G52" t="s">
        <v>11</v>
      </c>
      <c r="H52">
        <v>1306</v>
      </c>
      <c r="I52">
        <v>1851</v>
      </c>
      <c r="J52" s="8">
        <v>2.5800786150372165E-2</v>
      </c>
      <c r="K52" s="1">
        <f t="shared" si="1"/>
        <v>0.41730474732006129</v>
      </c>
      <c r="M52">
        <v>6</v>
      </c>
      <c r="N52" t="s">
        <v>356</v>
      </c>
      <c r="O52">
        <v>976</v>
      </c>
      <c r="S52" s="39"/>
      <c r="T52" s="38"/>
      <c r="U52" s="38"/>
      <c r="V52" s="38"/>
      <c r="W52" s="38"/>
      <c r="X52" s="36"/>
    </row>
    <row r="53" spans="1:24" x14ac:dyDescent="0.25">
      <c r="A53">
        <v>7</v>
      </c>
      <c r="B53" t="s">
        <v>32</v>
      </c>
      <c r="C53">
        <v>572</v>
      </c>
      <c r="D53" s="1">
        <f t="shared" si="0"/>
        <v>7.9730144127568223E-3</v>
      </c>
      <c r="G53" t="s">
        <v>10</v>
      </c>
      <c r="H53">
        <v>1329</v>
      </c>
      <c r="I53">
        <v>1768</v>
      </c>
      <c r="J53" s="8">
        <v>2.4643862730339271E-2</v>
      </c>
      <c r="K53" s="1">
        <f t="shared" si="1"/>
        <v>0.33032355154251314</v>
      </c>
      <c r="M53">
        <v>7</v>
      </c>
      <c r="N53" t="s">
        <v>357</v>
      </c>
      <c r="O53">
        <v>407</v>
      </c>
      <c r="S53" s="39"/>
      <c r="T53" s="38"/>
      <c r="U53" s="38"/>
      <c r="V53" s="38"/>
      <c r="W53" s="38"/>
      <c r="X53" s="36"/>
    </row>
    <row r="54" spans="1:24" x14ac:dyDescent="0.25">
      <c r="A54">
        <v>8</v>
      </c>
      <c r="B54" t="s">
        <v>31</v>
      </c>
      <c r="C54">
        <v>278</v>
      </c>
      <c r="D54" s="1">
        <f t="shared" si="0"/>
        <v>3.8749965152909036E-3</v>
      </c>
      <c r="G54" t="s">
        <v>13</v>
      </c>
      <c r="H54">
        <v>407</v>
      </c>
      <c r="I54">
        <v>572</v>
      </c>
      <c r="J54" s="8">
        <v>7.9730144127568223E-3</v>
      </c>
      <c r="K54" s="1">
        <f t="shared" si="1"/>
        <v>0.40540540540540548</v>
      </c>
      <c r="M54">
        <v>8</v>
      </c>
      <c r="N54" t="s">
        <v>358</v>
      </c>
      <c r="O54">
        <v>145</v>
      </c>
      <c r="S54" s="39"/>
      <c r="T54" s="38"/>
      <c r="U54" s="38"/>
      <c r="V54" s="38"/>
      <c r="W54" s="38"/>
      <c r="X54" s="36"/>
    </row>
    <row r="55" spans="1:24" x14ac:dyDescent="0.25">
      <c r="A55">
        <v>9</v>
      </c>
      <c r="B55" t="s">
        <v>33</v>
      </c>
      <c r="C55">
        <v>271</v>
      </c>
      <c r="D55" s="1">
        <f t="shared" si="0"/>
        <v>3.7774246605893338E-3</v>
      </c>
      <c r="G55" t="s">
        <v>12</v>
      </c>
      <c r="H55">
        <v>114</v>
      </c>
      <c r="I55">
        <v>278</v>
      </c>
      <c r="J55" s="8">
        <v>3.8749965152909036E-3</v>
      </c>
      <c r="K55" s="1">
        <f t="shared" si="1"/>
        <v>1.4385964912280702</v>
      </c>
      <c r="M55">
        <v>9</v>
      </c>
      <c r="N55" t="s">
        <v>359</v>
      </c>
      <c r="O55">
        <v>114</v>
      </c>
      <c r="S55" s="39"/>
      <c r="T55" s="38"/>
      <c r="U55" s="38"/>
      <c r="V55" s="38"/>
      <c r="W55" s="38"/>
      <c r="X55" s="36"/>
    </row>
    <row r="56" spans="1:24" x14ac:dyDescent="0.25">
      <c r="A56">
        <v>10</v>
      </c>
      <c r="B56" t="s">
        <v>41</v>
      </c>
      <c r="C56">
        <v>133</v>
      </c>
      <c r="D56" s="1">
        <f t="shared" si="0"/>
        <v>1.8538652393298208E-3</v>
      </c>
      <c r="G56" t="s">
        <v>15</v>
      </c>
      <c r="H56">
        <v>145</v>
      </c>
      <c r="I56">
        <v>271</v>
      </c>
      <c r="J56" s="8">
        <v>3.7774246605893338E-3</v>
      </c>
      <c r="K56" s="1">
        <f t="shared" si="1"/>
        <v>0.86896551724137927</v>
      </c>
      <c r="M56">
        <v>10</v>
      </c>
      <c r="N56" t="s">
        <v>360</v>
      </c>
      <c r="O56">
        <v>104</v>
      </c>
      <c r="S56" s="35"/>
      <c r="T56" s="37"/>
      <c r="U56" s="37"/>
      <c r="V56" s="37"/>
      <c r="W56" s="37"/>
      <c r="X56" s="34"/>
    </row>
    <row r="57" spans="1:24" x14ac:dyDescent="0.25">
      <c r="A57">
        <v>11</v>
      </c>
      <c r="B57" t="s">
        <v>37</v>
      </c>
      <c r="C57">
        <v>107</v>
      </c>
      <c r="D57" s="1">
        <f t="shared" si="0"/>
        <v>1.4914554932954197E-3</v>
      </c>
      <c r="G57" t="s">
        <v>333</v>
      </c>
      <c r="H57">
        <v>49</v>
      </c>
      <c r="I57">
        <v>133</v>
      </c>
      <c r="J57" s="8">
        <v>1.8538652393298208E-3</v>
      </c>
      <c r="K57" s="1">
        <f t="shared" si="1"/>
        <v>1.7142857142857144</v>
      </c>
      <c r="M57">
        <v>11</v>
      </c>
      <c r="N57" t="s">
        <v>361</v>
      </c>
      <c r="O57">
        <v>95</v>
      </c>
    </row>
    <row r="58" spans="1:24" x14ac:dyDescent="0.25">
      <c r="A58">
        <v>12</v>
      </c>
      <c r="B58" t="s">
        <v>45</v>
      </c>
      <c r="C58">
        <v>106</v>
      </c>
      <c r="D58" s="1">
        <f t="shared" si="0"/>
        <v>1.4775166569094811E-3</v>
      </c>
      <c r="G58" t="s">
        <v>119</v>
      </c>
      <c r="H58">
        <f>O122-SUM(H48:H57)-SUM(H59:H60)</f>
        <v>781</v>
      </c>
      <c r="I58">
        <v>1504</v>
      </c>
      <c r="J58" s="8">
        <v>2.4E-2</v>
      </c>
      <c r="K58" s="1">
        <f t="shared" si="1"/>
        <v>0.92573623559539042</v>
      </c>
      <c r="M58">
        <v>12</v>
      </c>
      <c r="N58" t="s">
        <v>362</v>
      </c>
      <c r="O58">
        <v>90</v>
      </c>
    </row>
    <row r="59" spans="1:24" x14ac:dyDescent="0.25">
      <c r="A59">
        <v>13</v>
      </c>
      <c r="B59" t="s">
        <v>36</v>
      </c>
      <c r="C59">
        <v>95</v>
      </c>
      <c r="D59" s="1">
        <f t="shared" si="0"/>
        <v>1.3241894566641576E-3</v>
      </c>
      <c r="G59" t="s">
        <v>120</v>
      </c>
      <c r="H59">
        <v>69</v>
      </c>
      <c r="I59">
        <v>54</v>
      </c>
      <c r="J59" s="8">
        <v>7.5269716484067906E-4</v>
      </c>
      <c r="K59" s="1">
        <f t="shared" si="1"/>
        <v>-0.21739130434782605</v>
      </c>
      <c r="M59">
        <v>13</v>
      </c>
      <c r="N59" t="s">
        <v>363</v>
      </c>
      <c r="O59">
        <v>69</v>
      </c>
    </row>
    <row r="60" spans="1:24" x14ac:dyDescent="0.25">
      <c r="A60">
        <v>14</v>
      </c>
      <c r="B60" t="s">
        <v>57</v>
      </c>
      <c r="C60">
        <v>88</v>
      </c>
      <c r="D60" s="1">
        <f t="shared" si="0"/>
        <v>1.2266176019625882E-3</v>
      </c>
      <c r="G60" t="s">
        <v>121</v>
      </c>
      <c r="H60">
        <v>2</v>
      </c>
      <c r="I60">
        <v>3</v>
      </c>
      <c r="J60" s="8">
        <v>4.1816509157815506E-5</v>
      </c>
      <c r="K60" s="1">
        <f t="shared" si="1"/>
        <v>0.5</v>
      </c>
      <c r="M60">
        <v>14</v>
      </c>
      <c r="N60" t="s">
        <v>364</v>
      </c>
      <c r="O60">
        <v>53</v>
      </c>
    </row>
    <row r="61" spans="1:24" x14ac:dyDescent="0.25">
      <c r="A61">
        <v>15</v>
      </c>
      <c r="B61" t="s">
        <v>63</v>
      </c>
      <c r="C61">
        <v>85</v>
      </c>
      <c r="D61" s="1">
        <f t="shared" si="0"/>
        <v>1.1848010928047726E-3</v>
      </c>
      <c r="H61">
        <f>SUM(H48:H60)</f>
        <v>61070</v>
      </c>
      <c r="I61">
        <v>71742</v>
      </c>
      <c r="J61" s="8">
        <v>1</v>
      </c>
      <c r="K61" s="1">
        <f t="shared" si="1"/>
        <v>0.17475028655641078</v>
      </c>
      <c r="M61">
        <v>15</v>
      </c>
      <c r="N61" t="s">
        <v>365</v>
      </c>
      <c r="O61">
        <v>51</v>
      </c>
    </row>
    <row r="62" spans="1:24" x14ac:dyDescent="0.25">
      <c r="A62">
        <v>16</v>
      </c>
      <c r="B62" t="s">
        <v>43</v>
      </c>
      <c r="C62">
        <v>82</v>
      </c>
      <c r="D62" s="1">
        <f t="shared" si="0"/>
        <v>1.1429845836469573E-3</v>
      </c>
      <c r="M62">
        <v>16</v>
      </c>
      <c r="N62" t="s">
        <v>366</v>
      </c>
      <c r="O62">
        <v>49</v>
      </c>
    </row>
    <row r="63" spans="1:24" x14ac:dyDescent="0.25">
      <c r="A63">
        <v>17</v>
      </c>
      <c r="B63" t="s">
        <v>34</v>
      </c>
      <c r="C63">
        <v>82</v>
      </c>
      <c r="D63" s="1">
        <f t="shared" si="0"/>
        <v>1.1429845836469573E-3</v>
      </c>
      <c r="M63">
        <v>17</v>
      </c>
      <c r="N63" t="s">
        <v>367</v>
      </c>
      <c r="O63">
        <v>38</v>
      </c>
    </row>
    <row r="64" spans="1:24" x14ac:dyDescent="0.25">
      <c r="A64">
        <v>18</v>
      </c>
      <c r="B64" t="s">
        <v>30</v>
      </c>
      <c r="C64">
        <v>80</v>
      </c>
      <c r="D64" s="1">
        <f t="shared" si="0"/>
        <v>1.11510691087508E-3</v>
      </c>
      <c r="M64">
        <v>18</v>
      </c>
      <c r="N64" t="s">
        <v>368</v>
      </c>
      <c r="O64">
        <v>37</v>
      </c>
    </row>
    <row r="65" spans="1:15" x14ac:dyDescent="0.25">
      <c r="A65">
        <v>19</v>
      </c>
      <c r="B65" t="s">
        <v>35</v>
      </c>
      <c r="C65">
        <v>74</v>
      </c>
      <c r="D65" s="1">
        <f t="shared" si="0"/>
        <v>1.0314738925594491E-3</v>
      </c>
      <c r="M65">
        <v>19</v>
      </c>
      <c r="N65" t="s">
        <v>369</v>
      </c>
      <c r="O65">
        <v>37</v>
      </c>
    </row>
    <row r="66" spans="1:15" x14ac:dyDescent="0.25">
      <c r="A66">
        <v>20</v>
      </c>
      <c r="B66" t="s">
        <v>40</v>
      </c>
      <c r="C66">
        <v>59</v>
      </c>
      <c r="D66" s="1">
        <f t="shared" si="0"/>
        <v>8.2239134677037165E-4</v>
      </c>
      <c r="M66">
        <v>20</v>
      </c>
      <c r="N66" t="s">
        <v>370</v>
      </c>
      <c r="O66">
        <v>35</v>
      </c>
    </row>
    <row r="67" spans="1:15" x14ac:dyDescent="0.25">
      <c r="A67">
        <v>21</v>
      </c>
      <c r="B67" t="s">
        <v>51</v>
      </c>
      <c r="C67">
        <v>45</v>
      </c>
      <c r="D67" s="1">
        <f t="shared" si="0"/>
        <v>6.2724763736723261E-4</v>
      </c>
      <c r="M67">
        <v>21</v>
      </c>
      <c r="N67" t="s">
        <v>371</v>
      </c>
      <c r="O67">
        <v>28</v>
      </c>
    </row>
    <row r="68" spans="1:15" x14ac:dyDescent="0.25">
      <c r="A68">
        <v>22</v>
      </c>
      <c r="B68" t="s">
        <v>74</v>
      </c>
      <c r="C68">
        <v>45</v>
      </c>
      <c r="D68" s="1">
        <f t="shared" si="0"/>
        <v>6.2724763736723261E-4</v>
      </c>
      <c r="M68">
        <v>22</v>
      </c>
      <c r="N68" t="s">
        <v>372</v>
      </c>
      <c r="O68">
        <v>15</v>
      </c>
    </row>
    <row r="69" spans="1:15" x14ac:dyDescent="0.25">
      <c r="A69">
        <v>23</v>
      </c>
      <c r="B69" t="s">
        <v>38</v>
      </c>
      <c r="C69">
        <v>40</v>
      </c>
      <c r="D69" s="1">
        <f t="shared" si="0"/>
        <v>5.5755345543754002E-4</v>
      </c>
      <c r="M69">
        <v>23</v>
      </c>
      <c r="N69" t="s">
        <v>373</v>
      </c>
      <c r="O69">
        <v>15</v>
      </c>
    </row>
    <row r="70" spans="1:15" x14ac:dyDescent="0.25">
      <c r="A70">
        <v>24</v>
      </c>
      <c r="B70" t="s">
        <v>52</v>
      </c>
      <c r="C70">
        <v>35</v>
      </c>
      <c r="D70" s="1">
        <f t="shared" si="0"/>
        <v>4.8785927350784755E-4</v>
      </c>
      <c r="M70">
        <v>24</v>
      </c>
      <c r="N70" t="s">
        <v>374</v>
      </c>
      <c r="O70">
        <v>13</v>
      </c>
    </row>
    <row r="71" spans="1:15" x14ac:dyDescent="0.25">
      <c r="A71">
        <v>25</v>
      </c>
      <c r="B71" t="s">
        <v>44</v>
      </c>
      <c r="C71">
        <v>34</v>
      </c>
      <c r="D71" s="1">
        <f t="shared" si="0"/>
        <v>4.7392043712190905E-4</v>
      </c>
      <c r="M71">
        <v>25</v>
      </c>
      <c r="N71" t="s">
        <v>375</v>
      </c>
      <c r="O71">
        <v>11</v>
      </c>
    </row>
    <row r="72" spans="1:15" x14ac:dyDescent="0.25">
      <c r="A72">
        <v>26</v>
      </c>
      <c r="B72" t="s">
        <v>48</v>
      </c>
      <c r="C72">
        <v>31</v>
      </c>
      <c r="D72" s="1">
        <f t="shared" si="0"/>
        <v>4.3210392796409357E-4</v>
      </c>
      <c r="M72">
        <v>26</v>
      </c>
      <c r="N72" t="s">
        <v>376</v>
      </c>
      <c r="O72">
        <v>11</v>
      </c>
    </row>
    <row r="73" spans="1:15" x14ac:dyDescent="0.25">
      <c r="A73">
        <v>27</v>
      </c>
      <c r="B73" t="s">
        <v>49</v>
      </c>
      <c r="C73">
        <v>31</v>
      </c>
      <c r="D73" s="1">
        <f t="shared" si="0"/>
        <v>4.3210392796409357E-4</v>
      </c>
      <c r="M73">
        <v>27</v>
      </c>
      <c r="N73" t="s">
        <v>377</v>
      </c>
      <c r="O73">
        <v>10</v>
      </c>
    </row>
    <row r="74" spans="1:15" x14ac:dyDescent="0.25">
      <c r="A74">
        <v>28</v>
      </c>
      <c r="B74" t="s">
        <v>65</v>
      </c>
      <c r="C74">
        <v>31</v>
      </c>
      <c r="D74" s="1">
        <f t="shared" si="0"/>
        <v>4.3210392796409357E-4</v>
      </c>
      <c r="M74">
        <v>28</v>
      </c>
      <c r="N74" t="s">
        <v>378</v>
      </c>
      <c r="O74">
        <v>10</v>
      </c>
    </row>
    <row r="75" spans="1:15" x14ac:dyDescent="0.25">
      <c r="A75">
        <v>29</v>
      </c>
      <c r="B75" t="s">
        <v>59</v>
      </c>
      <c r="C75">
        <v>20</v>
      </c>
      <c r="D75" s="1">
        <f t="shared" si="0"/>
        <v>2.7877672771877001E-4</v>
      </c>
      <c r="M75">
        <v>29</v>
      </c>
      <c r="N75" t="s">
        <v>379</v>
      </c>
      <c r="O75">
        <v>9</v>
      </c>
    </row>
    <row r="76" spans="1:15" x14ac:dyDescent="0.25">
      <c r="A76">
        <v>30</v>
      </c>
      <c r="B76" t="s">
        <v>39</v>
      </c>
      <c r="C76">
        <v>20</v>
      </c>
      <c r="D76" s="1">
        <f t="shared" si="0"/>
        <v>2.7877672771877001E-4</v>
      </c>
      <c r="M76">
        <v>30</v>
      </c>
      <c r="N76" t="s">
        <v>380</v>
      </c>
      <c r="O76">
        <v>8</v>
      </c>
    </row>
    <row r="77" spans="1:15" x14ac:dyDescent="0.25">
      <c r="A77">
        <v>31</v>
      </c>
      <c r="B77" t="s">
        <v>71</v>
      </c>
      <c r="C77">
        <v>19</v>
      </c>
      <c r="D77" s="1">
        <f t="shared" si="0"/>
        <v>2.6483789133283152E-4</v>
      </c>
      <c r="M77">
        <v>31</v>
      </c>
      <c r="N77" t="s">
        <v>381</v>
      </c>
      <c r="O77">
        <v>6</v>
      </c>
    </row>
    <row r="78" spans="1:15" x14ac:dyDescent="0.25">
      <c r="A78">
        <v>32</v>
      </c>
      <c r="B78" t="s">
        <v>42</v>
      </c>
      <c r="C78">
        <v>18</v>
      </c>
      <c r="D78" s="1">
        <f t="shared" si="0"/>
        <v>2.5089905494689302E-4</v>
      </c>
      <c r="M78">
        <v>32</v>
      </c>
      <c r="N78" t="s">
        <v>382</v>
      </c>
      <c r="O78">
        <v>6</v>
      </c>
    </row>
    <row r="79" spans="1:15" x14ac:dyDescent="0.25">
      <c r="A79">
        <v>33</v>
      </c>
      <c r="B79" t="s">
        <v>70</v>
      </c>
      <c r="C79">
        <v>17</v>
      </c>
      <c r="D79" s="1">
        <f t="shared" si="0"/>
        <v>2.3696021856095453E-4</v>
      </c>
      <c r="M79">
        <v>33</v>
      </c>
      <c r="N79" t="s">
        <v>383</v>
      </c>
      <c r="O79">
        <v>6</v>
      </c>
    </row>
    <row r="80" spans="1:15" x14ac:dyDescent="0.25">
      <c r="A80">
        <v>34</v>
      </c>
      <c r="B80" t="s">
        <v>66</v>
      </c>
      <c r="C80">
        <v>17</v>
      </c>
      <c r="D80" s="1">
        <f t="shared" si="0"/>
        <v>2.3696021856095453E-4</v>
      </c>
      <c r="M80">
        <v>34</v>
      </c>
      <c r="N80" t="s">
        <v>384</v>
      </c>
      <c r="O80">
        <v>5</v>
      </c>
    </row>
    <row r="81" spans="1:15" x14ac:dyDescent="0.25">
      <c r="A81">
        <v>35</v>
      </c>
      <c r="B81" t="s">
        <v>53</v>
      </c>
      <c r="C81">
        <v>14</v>
      </c>
      <c r="D81" s="1">
        <f t="shared" si="0"/>
        <v>1.9514370940313901E-4</v>
      </c>
      <c r="M81">
        <v>35</v>
      </c>
      <c r="N81" t="s">
        <v>385</v>
      </c>
      <c r="O81">
        <v>5</v>
      </c>
    </row>
    <row r="82" spans="1:15" x14ac:dyDescent="0.25">
      <c r="A82">
        <v>36</v>
      </c>
      <c r="B82" t="s">
        <v>47</v>
      </c>
      <c r="C82">
        <v>12</v>
      </c>
      <c r="D82" s="1">
        <f t="shared" si="0"/>
        <v>1.6726603663126202E-4</v>
      </c>
      <c r="M82">
        <v>36</v>
      </c>
      <c r="N82" t="s">
        <v>386</v>
      </c>
      <c r="O82">
        <v>4</v>
      </c>
    </row>
    <row r="83" spans="1:15" x14ac:dyDescent="0.25">
      <c r="A83">
        <v>37</v>
      </c>
      <c r="B83" t="s">
        <v>67</v>
      </c>
      <c r="C83">
        <v>12</v>
      </c>
      <c r="D83" s="1">
        <f t="shared" si="0"/>
        <v>1.6726603663126202E-4</v>
      </c>
      <c r="M83">
        <v>37</v>
      </c>
      <c r="N83" t="s">
        <v>387</v>
      </c>
      <c r="O83">
        <v>4</v>
      </c>
    </row>
    <row r="84" spans="1:15" x14ac:dyDescent="0.25">
      <c r="A84">
        <v>38</v>
      </c>
      <c r="B84" t="s">
        <v>64</v>
      </c>
      <c r="C84">
        <v>11</v>
      </c>
      <c r="D84" s="1">
        <f t="shared" si="0"/>
        <v>1.5332720024532353E-4</v>
      </c>
      <c r="M84">
        <v>38</v>
      </c>
      <c r="N84" t="s">
        <v>388</v>
      </c>
      <c r="O84">
        <v>4</v>
      </c>
    </row>
    <row r="85" spans="1:15" x14ac:dyDescent="0.25">
      <c r="A85">
        <v>39</v>
      </c>
      <c r="B85" t="s">
        <v>80</v>
      </c>
      <c r="C85">
        <v>11</v>
      </c>
      <c r="D85" s="1">
        <f t="shared" si="0"/>
        <v>1.5332720024532353E-4</v>
      </c>
      <c r="M85">
        <v>39</v>
      </c>
      <c r="N85" t="s">
        <v>389</v>
      </c>
      <c r="O85">
        <v>4</v>
      </c>
    </row>
    <row r="86" spans="1:15" x14ac:dyDescent="0.25">
      <c r="A86">
        <v>40</v>
      </c>
      <c r="B86" t="s">
        <v>60</v>
      </c>
      <c r="C86">
        <v>10</v>
      </c>
      <c r="D86" s="1">
        <f t="shared" si="0"/>
        <v>1.3938836385938501E-4</v>
      </c>
      <c r="M86">
        <v>40</v>
      </c>
      <c r="N86" t="s">
        <v>390</v>
      </c>
      <c r="O86">
        <v>3</v>
      </c>
    </row>
    <row r="87" spans="1:15" x14ac:dyDescent="0.25">
      <c r="A87">
        <v>41</v>
      </c>
      <c r="B87" t="s">
        <v>46</v>
      </c>
      <c r="C87">
        <v>9</v>
      </c>
      <c r="D87" s="1">
        <f t="shared" si="0"/>
        <v>1.2544952747344651E-4</v>
      </c>
      <c r="M87">
        <v>41</v>
      </c>
      <c r="N87" t="s">
        <v>391</v>
      </c>
      <c r="O87">
        <v>3</v>
      </c>
    </row>
    <row r="88" spans="1:15" x14ac:dyDescent="0.25">
      <c r="A88">
        <v>42</v>
      </c>
      <c r="B88" t="s">
        <v>105</v>
      </c>
      <c r="C88">
        <v>9</v>
      </c>
      <c r="D88" s="1">
        <f t="shared" si="0"/>
        <v>1.2544952747344651E-4</v>
      </c>
      <c r="M88">
        <v>42</v>
      </c>
      <c r="N88" t="s">
        <v>392</v>
      </c>
      <c r="O88">
        <v>3</v>
      </c>
    </row>
    <row r="89" spans="1:15" x14ac:dyDescent="0.25">
      <c r="A89">
        <v>43</v>
      </c>
      <c r="B89" t="s">
        <v>55</v>
      </c>
      <c r="C89">
        <v>9</v>
      </c>
      <c r="D89" s="1">
        <f t="shared" si="0"/>
        <v>1.2544952747344651E-4</v>
      </c>
      <c r="M89">
        <v>43</v>
      </c>
      <c r="N89" t="s">
        <v>393</v>
      </c>
      <c r="O89">
        <v>3</v>
      </c>
    </row>
    <row r="90" spans="1:15" x14ac:dyDescent="0.25">
      <c r="A90">
        <v>44</v>
      </c>
      <c r="B90" t="s">
        <v>79</v>
      </c>
      <c r="C90">
        <v>8</v>
      </c>
      <c r="D90" s="1">
        <f t="shared" si="0"/>
        <v>1.1151069108750802E-4</v>
      </c>
      <c r="M90">
        <v>44</v>
      </c>
      <c r="N90" t="s">
        <v>394</v>
      </c>
      <c r="O90">
        <v>3</v>
      </c>
    </row>
    <row r="91" spans="1:15" x14ac:dyDescent="0.25">
      <c r="A91">
        <v>45</v>
      </c>
      <c r="B91" t="s">
        <v>82</v>
      </c>
      <c r="C91">
        <v>8</v>
      </c>
      <c r="D91" s="1">
        <f t="shared" si="0"/>
        <v>1.1151069108750802E-4</v>
      </c>
      <c r="M91">
        <v>45</v>
      </c>
      <c r="N91" t="s">
        <v>395</v>
      </c>
      <c r="O91">
        <v>3</v>
      </c>
    </row>
    <row r="92" spans="1:15" x14ac:dyDescent="0.25">
      <c r="A92">
        <v>46</v>
      </c>
      <c r="B92" t="s">
        <v>110</v>
      </c>
      <c r="C92">
        <v>8</v>
      </c>
      <c r="D92" s="1">
        <f t="shared" si="0"/>
        <v>1.1151069108750802E-4</v>
      </c>
      <c r="M92">
        <v>46</v>
      </c>
      <c r="N92" t="s">
        <v>396</v>
      </c>
      <c r="O92">
        <v>3</v>
      </c>
    </row>
    <row r="93" spans="1:15" x14ac:dyDescent="0.25">
      <c r="A93">
        <v>47</v>
      </c>
      <c r="B93" t="s">
        <v>95</v>
      </c>
      <c r="C93">
        <v>8</v>
      </c>
      <c r="D93" s="1">
        <f t="shared" si="0"/>
        <v>1.1151069108750802E-4</v>
      </c>
      <c r="M93">
        <v>47</v>
      </c>
      <c r="N93" t="s">
        <v>397</v>
      </c>
      <c r="O93">
        <v>2</v>
      </c>
    </row>
    <row r="94" spans="1:15" x14ac:dyDescent="0.25">
      <c r="A94">
        <v>48</v>
      </c>
      <c r="B94" t="s">
        <v>58</v>
      </c>
      <c r="C94">
        <v>7</v>
      </c>
      <c r="D94" s="1">
        <f t="shared" si="0"/>
        <v>9.7571854701569507E-5</v>
      </c>
      <c r="M94">
        <v>48</v>
      </c>
      <c r="N94" t="s">
        <v>398</v>
      </c>
      <c r="O94">
        <v>2</v>
      </c>
    </row>
    <row r="95" spans="1:15" x14ac:dyDescent="0.25">
      <c r="A95">
        <v>49</v>
      </c>
      <c r="B95" t="s">
        <v>77</v>
      </c>
      <c r="C95">
        <v>6</v>
      </c>
      <c r="D95" s="1">
        <f t="shared" si="0"/>
        <v>8.3633018315631012E-5</v>
      </c>
      <c r="M95">
        <v>49</v>
      </c>
      <c r="N95" t="s">
        <v>399</v>
      </c>
      <c r="O95">
        <v>2</v>
      </c>
    </row>
    <row r="96" spans="1:15" x14ac:dyDescent="0.25">
      <c r="A96">
        <v>50</v>
      </c>
      <c r="B96" t="s">
        <v>87</v>
      </c>
      <c r="C96">
        <v>6</v>
      </c>
      <c r="D96" s="1">
        <f t="shared" si="0"/>
        <v>8.3633018315631012E-5</v>
      </c>
      <c r="M96">
        <v>50</v>
      </c>
      <c r="N96" t="s">
        <v>400</v>
      </c>
      <c r="O96">
        <v>2</v>
      </c>
    </row>
    <row r="97" spans="1:15" x14ac:dyDescent="0.25">
      <c r="A97">
        <v>51</v>
      </c>
      <c r="B97" t="s">
        <v>68</v>
      </c>
      <c r="C97">
        <v>6</v>
      </c>
      <c r="D97" s="1">
        <f t="shared" si="0"/>
        <v>8.3633018315631012E-5</v>
      </c>
      <c r="M97">
        <v>51</v>
      </c>
      <c r="N97" t="s">
        <v>401</v>
      </c>
      <c r="O97">
        <v>2</v>
      </c>
    </row>
    <row r="98" spans="1:15" x14ac:dyDescent="0.25">
      <c r="A98">
        <v>52</v>
      </c>
      <c r="B98" t="s">
        <v>83</v>
      </c>
      <c r="C98">
        <v>6</v>
      </c>
      <c r="D98" s="1">
        <f t="shared" si="0"/>
        <v>8.3633018315631012E-5</v>
      </c>
      <c r="M98">
        <v>52</v>
      </c>
      <c r="N98" t="s">
        <v>402</v>
      </c>
      <c r="O98">
        <v>2</v>
      </c>
    </row>
    <row r="99" spans="1:15" x14ac:dyDescent="0.25">
      <c r="A99">
        <v>53</v>
      </c>
      <c r="B99" t="s">
        <v>62</v>
      </c>
      <c r="C99">
        <v>5</v>
      </c>
      <c r="D99" s="1">
        <f t="shared" si="0"/>
        <v>6.9694181929692503E-5</v>
      </c>
      <c r="M99">
        <v>53</v>
      </c>
      <c r="N99" t="s">
        <v>403</v>
      </c>
      <c r="O99">
        <v>2</v>
      </c>
    </row>
    <row r="100" spans="1:15" x14ac:dyDescent="0.25">
      <c r="A100">
        <v>54</v>
      </c>
      <c r="B100" t="s">
        <v>86</v>
      </c>
      <c r="C100">
        <v>5</v>
      </c>
      <c r="D100" s="1">
        <f t="shared" si="0"/>
        <v>6.9694181929692503E-5</v>
      </c>
      <c r="M100">
        <v>54</v>
      </c>
      <c r="N100" t="s">
        <v>404</v>
      </c>
      <c r="O100">
        <v>2</v>
      </c>
    </row>
    <row r="101" spans="1:15" x14ac:dyDescent="0.25">
      <c r="A101">
        <v>55</v>
      </c>
      <c r="B101" t="s">
        <v>50</v>
      </c>
      <c r="C101">
        <v>4</v>
      </c>
      <c r="D101" s="1">
        <f t="shared" si="0"/>
        <v>5.5755345543754008E-5</v>
      </c>
      <c r="M101">
        <v>55</v>
      </c>
      <c r="N101" t="s">
        <v>405</v>
      </c>
      <c r="O101">
        <v>2</v>
      </c>
    </row>
    <row r="102" spans="1:15" x14ac:dyDescent="0.25">
      <c r="A102">
        <v>56</v>
      </c>
      <c r="B102" t="s">
        <v>75</v>
      </c>
      <c r="C102">
        <v>4</v>
      </c>
      <c r="D102" s="1">
        <f t="shared" si="0"/>
        <v>5.5755345543754008E-5</v>
      </c>
      <c r="M102">
        <v>56</v>
      </c>
      <c r="N102" t="s">
        <v>406</v>
      </c>
      <c r="O102">
        <v>1</v>
      </c>
    </row>
    <row r="103" spans="1:15" x14ac:dyDescent="0.25">
      <c r="A103">
        <v>57</v>
      </c>
      <c r="B103" t="s">
        <v>94</v>
      </c>
      <c r="C103">
        <v>4</v>
      </c>
      <c r="D103" s="1">
        <f t="shared" si="0"/>
        <v>5.5755345543754008E-5</v>
      </c>
      <c r="M103">
        <v>57</v>
      </c>
      <c r="N103" t="s">
        <v>407</v>
      </c>
      <c r="O103">
        <v>1</v>
      </c>
    </row>
    <row r="104" spans="1:15" x14ac:dyDescent="0.25">
      <c r="A104">
        <v>58</v>
      </c>
      <c r="B104" t="s">
        <v>76</v>
      </c>
      <c r="C104">
        <v>4</v>
      </c>
      <c r="D104" s="1">
        <f t="shared" si="0"/>
        <v>5.5755345543754008E-5</v>
      </c>
      <c r="M104">
        <v>58</v>
      </c>
      <c r="N104" t="s">
        <v>408</v>
      </c>
      <c r="O104">
        <v>1</v>
      </c>
    </row>
    <row r="105" spans="1:15" x14ac:dyDescent="0.25">
      <c r="A105">
        <v>59</v>
      </c>
      <c r="B105" t="s">
        <v>72</v>
      </c>
      <c r="C105">
        <v>3</v>
      </c>
      <c r="D105" s="1">
        <f t="shared" si="0"/>
        <v>4.1816509157815506E-5</v>
      </c>
      <c r="M105">
        <v>59</v>
      </c>
      <c r="N105" t="s">
        <v>409</v>
      </c>
      <c r="O105">
        <v>1</v>
      </c>
    </row>
    <row r="106" spans="1:15" x14ac:dyDescent="0.25">
      <c r="A106">
        <v>60</v>
      </c>
      <c r="B106" t="s">
        <v>328</v>
      </c>
      <c r="C106">
        <v>3</v>
      </c>
      <c r="D106" s="1">
        <f t="shared" si="0"/>
        <v>4.1816509157815506E-5</v>
      </c>
      <c r="M106">
        <v>60</v>
      </c>
      <c r="N106" t="s">
        <v>410</v>
      </c>
      <c r="O106">
        <v>1</v>
      </c>
    </row>
    <row r="107" spans="1:15" x14ac:dyDescent="0.25">
      <c r="A107">
        <v>61</v>
      </c>
      <c r="B107" t="s">
        <v>115</v>
      </c>
      <c r="C107">
        <v>3</v>
      </c>
      <c r="D107" s="1">
        <f t="shared" si="0"/>
        <v>4.1816509157815506E-5</v>
      </c>
      <c r="M107">
        <v>61</v>
      </c>
      <c r="N107" t="s">
        <v>411</v>
      </c>
      <c r="O107">
        <v>1</v>
      </c>
    </row>
    <row r="108" spans="1:15" x14ac:dyDescent="0.25">
      <c r="A108">
        <v>62</v>
      </c>
      <c r="B108" t="s">
        <v>112</v>
      </c>
      <c r="C108">
        <v>3</v>
      </c>
      <c r="D108" s="1">
        <f t="shared" si="0"/>
        <v>4.1816509157815506E-5</v>
      </c>
      <c r="M108">
        <v>62</v>
      </c>
      <c r="N108" t="s">
        <v>412</v>
      </c>
      <c r="O108">
        <v>1</v>
      </c>
    </row>
    <row r="109" spans="1:15" x14ac:dyDescent="0.25">
      <c r="A109">
        <v>63</v>
      </c>
      <c r="B109" t="s">
        <v>56</v>
      </c>
      <c r="C109">
        <v>2</v>
      </c>
      <c r="D109" s="1">
        <f t="shared" si="0"/>
        <v>2.7877672771877004E-5</v>
      </c>
      <c r="M109">
        <v>63</v>
      </c>
      <c r="N109" t="s">
        <v>413</v>
      </c>
      <c r="O109">
        <v>1</v>
      </c>
    </row>
    <row r="110" spans="1:15" x14ac:dyDescent="0.25">
      <c r="A110">
        <v>64</v>
      </c>
      <c r="B110" t="s">
        <v>61</v>
      </c>
      <c r="C110">
        <v>2</v>
      </c>
      <c r="D110" s="1">
        <f t="shared" si="0"/>
        <v>2.7877672771877004E-5</v>
      </c>
      <c r="M110">
        <v>64</v>
      </c>
      <c r="N110" t="s">
        <v>414</v>
      </c>
      <c r="O110">
        <v>1</v>
      </c>
    </row>
    <row r="111" spans="1:15" x14ac:dyDescent="0.25">
      <c r="A111">
        <v>65</v>
      </c>
      <c r="B111" t="s">
        <v>73</v>
      </c>
      <c r="C111">
        <v>2</v>
      </c>
      <c r="D111" s="1">
        <f t="shared" si="0"/>
        <v>2.7877672771877004E-5</v>
      </c>
      <c r="M111">
        <v>65</v>
      </c>
      <c r="N111" t="s">
        <v>415</v>
      </c>
      <c r="O111">
        <v>1</v>
      </c>
    </row>
    <row r="112" spans="1:15" x14ac:dyDescent="0.25">
      <c r="A112">
        <v>66</v>
      </c>
      <c r="B112" t="s">
        <v>99</v>
      </c>
      <c r="C112">
        <v>2</v>
      </c>
      <c r="D112" s="1">
        <f t="shared" ref="D112:D144" si="2">C112/C$144</f>
        <v>2.7877672771877004E-5</v>
      </c>
      <c r="M112">
        <v>66</v>
      </c>
      <c r="N112" t="s">
        <v>416</v>
      </c>
      <c r="O112">
        <v>1</v>
      </c>
    </row>
    <row r="113" spans="1:15" x14ac:dyDescent="0.25">
      <c r="A113">
        <v>67</v>
      </c>
      <c r="B113" t="s">
        <v>104</v>
      </c>
      <c r="C113">
        <v>2</v>
      </c>
      <c r="D113" s="1">
        <f t="shared" si="2"/>
        <v>2.7877672771877004E-5</v>
      </c>
      <c r="M113">
        <v>67</v>
      </c>
      <c r="N113" t="s">
        <v>417</v>
      </c>
      <c r="O113">
        <v>1</v>
      </c>
    </row>
    <row r="114" spans="1:15" x14ac:dyDescent="0.25">
      <c r="A114">
        <v>68</v>
      </c>
      <c r="B114" t="s">
        <v>98</v>
      </c>
      <c r="C114">
        <v>2</v>
      </c>
      <c r="D114" s="1">
        <f t="shared" si="2"/>
        <v>2.7877672771877004E-5</v>
      </c>
      <c r="M114">
        <v>68</v>
      </c>
      <c r="N114" t="s">
        <v>418</v>
      </c>
      <c r="O114">
        <v>1</v>
      </c>
    </row>
    <row r="115" spans="1:15" x14ac:dyDescent="0.25">
      <c r="A115">
        <v>69</v>
      </c>
      <c r="B115" t="s">
        <v>89</v>
      </c>
      <c r="C115">
        <v>2</v>
      </c>
      <c r="D115" s="1">
        <f t="shared" si="2"/>
        <v>2.7877672771877004E-5</v>
      </c>
      <c r="M115">
        <v>69</v>
      </c>
      <c r="N115" t="s">
        <v>419</v>
      </c>
      <c r="O115">
        <v>1</v>
      </c>
    </row>
    <row r="116" spans="1:15" x14ac:dyDescent="0.25">
      <c r="A116">
        <v>70</v>
      </c>
      <c r="B116" t="s">
        <v>106</v>
      </c>
      <c r="C116">
        <v>2</v>
      </c>
      <c r="D116" s="1">
        <f t="shared" si="2"/>
        <v>2.7877672771877004E-5</v>
      </c>
      <c r="M116">
        <v>70</v>
      </c>
      <c r="N116" t="s">
        <v>420</v>
      </c>
      <c r="O116">
        <v>1</v>
      </c>
    </row>
    <row r="117" spans="1:15" x14ac:dyDescent="0.25">
      <c r="A117">
        <v>71</v>
      </c>
      <c r="B117" t="s">
        <v>92</v>
      </c>
      <c r="C117">
        <v>2</v>
      </c>
      <c r="D117" s="1">
        <f t="shared" si="2"/>
        <v>2.7877672771877004E-5</v>
      </c>
      <c r="M117">
        <v>71</v>
      </c>
      <c r="N117" t="s">
        <v>421</v>
      </c>
      <c r="O117">
        <v>1</v>
      </c>
    </row>
    <row r="118" spans="1:15" x14ac:dyDescent="0.25">
      <c r="A118">
        <v>72</v>
      </c>
      <c r="B118" t="s">
        <v>101</v>
      </c>
      <c r="C118">
        <v>2</v>
      </c>
      <c r="D118" s="1">
        <f t="shared" si="2"/>
        <v>2.7877672771877004E-5</v>
      </c>
      <c r="M118">
        <v>72</v>
      </c>
      <c r="N118" t="s">
        <v>422</v>
      </c>
      <c r="O118">
        <v>1</v>
      </c>
    </row>
    <row r="119" spans="1:15" x14ac:dyDescent="0.25">
      <c r="A119">
        <v>73</v>
      </c>
      <c r="B119" t="s">
        <v>78</v>
      </c>
      <c r="C119">
        <v>2</v>
      </c>
      <c r="D119" s="1">
        <f t="shared" si="2"/>
        <v>2.7877672771877004E-5</v>
      </c>
      <c r="M119">
        <v>73</v>
      </c>
      <c r="N119" t="s">
        <v>423</v>
      </c>
      <c r="O119">
        <v>1</v>
      </c>
    </row>
    <row r="120" spans="1:15" x14ac:dyDescent="0.25">
      <c r="A120">
        <v>74</v>
      </c>
      <c r="B120" t="s">
        <v>91</v>
      </c>
      <c r="C120">
        <v>2</v>
      </c>
      <c r="D120" s="1">
        <f t="shared" si="2"/>
        <v>2.7877672771877004E-5</v>
      </c>
      <c r="M120">
        <v>74</v>
      </c>
      <c r="N120" t="s">
        <v>424</v>
      </c>
      <c r="O120">
        <v>1</v>
      </c>
    </row>
    <row r="121" spans="1:15" x14ac:dyDescent="0.25">
      <c r="A121">
        <v>75</v>
      </c>
      <c r="B121" t="s">
        <v>54</v>
      </c>
      <c r="C121">
        <v>1</v>
      </c>
      <c r="D121" s="1">
        <f t="shared" si="2"/>
        <v>1.3938836385938502E-5</v>
      </c>
      <c r="M121">
        <v>75</v>
      </c>
      <c r="N121" t="s">
        <v>425</v>
      </c>
      <c r="O121">
        <v>1</v>
      </c>
    </row>
    <row r="122" spans="1:15" x14ac:dyDescent="0.25">
      <c r="A122">
        <v>76</v>
      </c>
      <c r="B122" t="s">
        <v>85</v>
      </c>
      <c r="C122">
        <v>1</v>
      </c>
      <c r="D122" s="1">
        <f t="shared" si="2"/>
        <v>1.3938836385938502E-5</v>
      </c>
      <c r="N122" t="s">
        <v>17</v>
      </c>
      <c r="O122">
        <v>61070</v>
      </c>
    </row>
    <row r="123" spans="1:15" x14ac:dyDescent="0.25">
      <c r="A123">
        <v>77</v>
      </c>
      <c r="B123" t="s">
        <v>88</v>
      </c>
      <c r="C123">
        <v>1</v>
      </c>
      <c r="D123" s="1">
        <f t="shared" si="2"/>
        <v>1.3938836385938502E-5</v>
      </c>
    </row>
    <row r="124" spans="1:15" x14ac:dyDescent="0.25">
      <c r="A124">
        <v>78</v>
      </c>
      <c r="B124" t="s">
        <v>109</v>
      </c>
      <c r="C124">
        <v>1</v>
      </c>
      <c r="D124" s="1">
        <f t="shared" si="2"/>
        <v>1.3938836385938502E-5</v>
      </c>
    </row>
    <row r="125" spans="1:15" x14ac:dyDescent="0.25">
      <c r="A125">
        <v>79</v>
      </c>
      <c r="B125" t="s">
        <v>113</v>
      </c>
      <c r="C125">
        <v>1</v>
      </c>
      <c r="D125" s="1">
        <f t="shared" si="2"/>
        <v>1.3938836385938502E-5</v>
      </c>
    </row>
    <row r="126" spans="1:15" x14ac:dyDescent="0.25">
      <c r="A126">
        <v>80</v>
      </c>
      <c r="B126" t="s">
        <v>96</v>
      </c>
      <c r="C126">
        <v>1</v>
      </c>
      <c r="D126" s="1">
        <f t="shared" si="2"/>
        <v>1.3938836385938502E-5</v>
      </c>
    </row>
    <row r="127" spans="1:15" x14ac:dyDescent="0.25">
      <c r="A127">
        <v>81</v>
      </c>
      <c r="B127" t="s">
        <v>93</v>
      </c>
      <c r="C127">
        <v>1</v>
      </c>
      <c r="D127" s="1">
        <f t="shared" si="2"/>
        <v>1.3938836385938502E-5</v>
      </c>
    </row>
    <row r="128" spans="1:15" x14ac:dyDescent="0.25">
      <c r="A128">
        <v>82</v>
      </c>
      <c r="B128" t="s">
        <v>97</v>
      </c>
      <c r="C128">
        <v>1</v>
      </c>
      <c r="D128" s="1">
        <f t="shared" si="2"/>
        <v>1.3938836385938502E-5</v>
      </c>
    </row>
    <row r="129" spans="1:4" x14ac:dyDescent="0.25">
      <c r="A129">
        <v>83</v>
      </c>
      <c r="B129" t="s">
        <v>329</v>
      </c>
      <c r="C129">
        <v>1</v>
      </c>
      <c r="D129" s="1">
        <f t="shared" si="2"/>
        <v>1.3938836385938502E-5</v>
      </c>
    </row>
    <row r="130" spans="1:4" x14ac:dyDescent="0.25">
      <c r="A130">
        <v>84</v>
      </c>
      <c r="B130" t="s">
        <v>330</v>
      </c>
      <c r="C130">
        <v>1</v>
      </c>
      <c r="D130" s="1">
        <f t="shared" si="2"/>
        <v>1.3938836385938502E-5</v>
      </c>
    </row>
    <row r="131" spans="1:4" x14ac:dyDescent="0.25">
      <c r="A131">
        <v>85</v>
      </c>
      <c r="B131" t="s">
        <v>331</v>
      </c>
      <c r="C131">
        <v>1</v>
      </c>
      <c r="D131" s="1">
        <f t="shared" si="2"/>
        <v>1.3938836385938502E-5</v>
      </c>
    </row>
    <row r="132" spans="1:4" x14ac:dyDescent="0.25">
      <c r="A132">
        <v>86</v>
      </c>
      <c r="B132" t="s">
        <v>111</v>
      </c>
      <c r="C132">
        <v>1</v>
      </c>
      <c r="D132" s="1">
        <f t="shared" si="2"/>
        <v>1.3938836385938502E-5</v>
      </c>
    </row>
    <row r="133" spans="1:4" x14ac:dyDescent="0.25">
      <c r="A133">
        <v>87</v>
      </c>
      <c r="B133" t="s">
        <v>332</v>
      </c>
      <c r="C133">
        <v>1</v>
      </c>
      <c r="D133" s="1">
        <f t="shared" si="2"/>
        <v>1.3938836385938502E-5</v>
      </c>
    </row>
    <row r="134" spans="1:4" x14ac:dyDescent="0.25">
      <c r="A134">
        <v>88</v>
      </c>
      <c r="B134" t="s">
        <v>107</v>
      </c>
      <c r="C134">
        <v>1</v>
      </c>
      <c r="D134" s="1">
        <f t="shared" si="2"/>
        <v>1.3938836385938502E-5</v>
      </c>
    </row>
    <row r="135" spans="1:4" x14ac:dyDescent="0.25">
      <c r="A135">
        <v>89</v>
      </c>
      <c r="B135" t="s">
        <v>114</v>
      </c>
      <c r="C135">
        <v>1</v>
      </c>
      <c r="D135" s="1">
        <f t="shared" si="2"/>
        <v>1.3938836385938502E-5</v>
      </c>
    </row>
    <row r="136" spans="1:4" x14ac:dyDescent="0.25">
      <c r="A136">
        <v>90</v>
      </c>
      <c r="B136" t="s">
        <v>102</v>
      </c>
      <c r="C136">
        <v>1</v>
      </c>
      <c r="D136" s="1">
        <f t="shared" si="2"/>
        <v>1.3938836385938502E-5</v>
      </c>
    </row>
    <row r="137" spans="1:4" x14ac:dyDescent="0.25">
      <c r="A137">
        <v>91</v>
      </c>
      <c r="B137" t="s">
        <v>90</v>
      </c>
      <c r="C137">
        <v>1</v>
      </c>
      <c r="D137" s="1">
        <f t="shared" si="2"/>
        <v>1.3938836385938502E-5</v>
      </c>
    </row>
    <row r="138" spans="1:4" x14ac:dyDescent="0.25">
      <c r="A138">
        <v>92</v>
      </c>
      <c r="B138" t="s">
        <v>103</v>
      </c>
      <c r="C138">
        <v>1</v>
      </c>
      <c r="D138" s="1">
        <f t="shared" si="2"/>
        <v>1.3938836385938502E-5</v>
      </c>
    </row>
    <row r="139" spans="1:4" x14ac:dyDescent="0.25">
      <c r="A139">
        <v>93</v>
      </c>
      <c r="B139" t="s">
        <v>69</v>
      </c>
      <c r="C139">
        <v>1</v>
      </c>
      <c r="D139" s="1">
        <f t="shared" si="2"/>
        <v>1.3938836385938502E-5</v>
      </c>
    </row>
    <row r="140" spans="1:4" x14ac:dyDescent="0.25">
      <c r="A140">
        <v>94</v>
      </c>
      <c r="B140" t="s">
        <v>100</v>
      </c>
      <c r="C140">
        <v>1</v>
      </c>
      <c r="D140" s="1">
        <f t="shared" si="2"/>
        <v>1.3938836385938502E-5</v>
      </c>
    </row>
    <row r="141" spans="1:4" x14ac:dyDescent="0.25">
      <c r="A141">
        <v>95</v>
      </c>
      <c r="B141" t="s">
        <v>108</v>
      </c>
      <c r="C141">
        <v>1</v>
      </c>
      <c r="D141" s="1">
        <f t="shared" si="2"/>
        <v>1.3938836385938502E-5</v>
      </c>
    </row>
    <row r="142" spans="1:4" x14ac:dyDescent="0.25">
      <c r="B142" t="s">
        <v>81</v>
      </c>
      <c r="C142">
        <v>54</v>
      </c>
      <c r="D142" s="1">
        <f t="shared" si="2"/>
        <v>7.5269716484067906E-4</v>
      </c>
    </row>
    <row r="143" spans="1:4" x14ac:dyDescent="0.25">
      <c r="B143" t="s">
        <v>84</v>
      </c>
      <c r="C143">
        <v>3</v>
      </c>
      <c r="D143" s="1">
        <f t="shared" si="2"/>
        <v>4.1816509157815506E-5</v>
      </c>
    </row>
    <row r="144" spans="1:4" x14ac:dyDescent="0.25">
      <c r="B144" t="s">
        <v>17</v>
      </c>
      <c r="C144">
        <v>71742</v>
      </c>
      <c r="D144" s="1">
        <f t="shared" si="2"/>
        <v>1</v>
      </c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workbookViewId="0">
      <selection activeCell="A13" sqref="A13"/>
    </sheetView>
  </sheetViews>
  <sheetFormatPr defaultColWidth="11.42578125" defaultRowHeight="15" x14ac:dyDescent="0.25"/>
  <cols>
    <col min="1" max="1" width="21" bestFit="1" customWidth="1"/>
    <col min="2" max="2" width="22.7109375" customWidth="1"/>
    <col min="3" max="3" width="14.7109375" customWidth="1"/>
    <col min="4" max="5" width="11.7109375" customWidth="1"/>
  </cols>
  <sheetData>
    <row r="1" spans="1:6" ht="24.95" customHeight="1" x14ac:dyDescent="0.25">
      <c r="C1" s="77" t="s">
        <v>5</v>
      </c>
      <c r="D1" s="77" t="s">
        <v>6</v>
      </c>
      <c r="E1" s="77" t="s">
        <v>17</v>
      </c>
    </row>
    <row r="2" spans="1:6" ht="5.0999999999999996" customHeight="1" thickBot="1" x14ac:dyDescent="0.3">
      <c r="A2" s="42"/>
      <c r="B2" s="46"/>
      <c r="C2" s="46"/>
      <c r="D2" s="46"/>
      <c r="E2" s="46"/>
      <c r="F2" s="42"/>
    </row>
    <row r="3" spans="1:6" ht="23.1" customHeight="1" x14ac:dyDescent="0.35">
      <c r="A3" s="42"/>
      <c r="B3" s="53"/>
      <c r="C3" s="60" t="s">
        <v>134</v>
      </c>
      <c r="D3" s="60" t="s">
        <v>543</v>
      </c>
      <c r="E3" s="60" t="s">
        <v>17</v>
      </c>
      <c r="F3" s="42"/>
    </row>
    <row r="4" spans="1:6" ht="14.1" customHeight="1" x14ac:dyDescent="0.25">
      <c r="A4" s="42" t="s">
        <v>122</v>
      </c>
      <c r="B4" s="62" t="s">
        <v>496</v>
      </c>
      <c r="C4" s="65">
        <v>5799</v>
      </c>
      <c r="D4" s="68">
        <v>14635</v>
      </c>
      <c r="E4" s="68">
        <v>20434</v>
      </c>
      <c r="F4" s="42"/>
    </row>
    <row r="5" spans="1:6" ht="14.1" customHeight="1" x14ac:dyDescent="0.25">
      <c r="A5" s="42"/>
      <c r="B5" s="62"/>
      <c r="C5" s="54" t="s">
        <v>497</v>
      </c>
      <c r="D5" s="67" t="s">
        <v>505</v>
      </c>
      <c r="E5" s="67" t="s">
        <v>503</v>
      </c>
      <c r="F5" s="42"/>
    </row>
    <row r="6" spans="1:6" ht="14.1" customHeight="1" x14ac:dyDescent="0.25">
      <c r="A6" s="42" t="s">
        <v>546</v>
      </c>
      <c r="B6" s="62" t="s">
        <v>498</v>
      </c>
      <c r="C6" s="65">
        <v>50422</v>
      </c>
      <c r="D6" s="65">
        <v>729</v>
      </c>
      <c r="E6" s="68">
        <v>51115</v>
      </c>
      <c r="F6" s="42"/>
    </row>
    <row r="7" spans="1:6" ht="14.1" customHeight="1" x14ac:dyDescent="0.25">
      <c r="A7" s="42"/>
      <c r="B7" s="62"/>
      <c r="C7" s="54" t="s">
        <v>499</v>
      </c>
      <c r="D7" s="54" t="s">
        <v>500</v>
      </c>
      <c r="E7" s="67" t="s">
        <v>504</v>
      </c>
      <c r="F7" s="42"/>
    </row>
    <row r="8" spans="1:6" ht="14.1" customHeight="1" x14ac:dyDescent="0.25">
      <c r="A8" s="42" t="s">
        <v>17</v>
      </c>
      <c r="B8" s="62" t="s">
        <v>17</v>
      </c>
      <c r="C8" s="65">
        <v>56221</v>
      </c>
      <c r="D8" s="68">
        <v>15364</v>
      </c>
      <c r="E8" s="65">
        <v>71585</v>
      </c>
      <c r="F8" s="42"/>
    </row>
    <row r="9" spans="1:6" ht="14.1" customHeight="1" x14ac:dyDescent="0.25">
      <c r="A9" s="42"/>
      <c r="B9" s="62"/>
      <c r="C9" s="54" t="s">
        <v>501</v>
      </c>
      <c r="D9" s="67" t="s">
        <v>506</v>
      </c>
      <c r="E9" s="54" t="s">
        <v>502</v>
      </c>
      <c r="F9" s="42"/>
    </row>
    <row r="10" spans="1:6" ht="5.0999999999999996" customHeight="1" thickBot="1" x14ac:dyDescent="0.3">
      <c r="A10" s="42"/>
      <c r="B10" s="46"/>
      <c r="C10" s="46"/>
      <c r="D10" s="46"/>
      <c r="E10" s="46"/>
      <c r="F10" s="42"/>
    </row>
    <row r="11" spans="1:6" ht="5.0999999999999996" customHeight="1" x14ac:dyDescent="0.25"/>
    <row r="19" spans="1:6" x14ac:dyDescent="0.25">
      <c r="A19" s="2"/>
      <c r="B19" s="2"/>
      <c r="C19" s="2"/>
      <c r="D19" s="2"/>
      <c r="E19" s="2"/>
    </row>
    <row r="20" spans="1:6" x14ac:dyDescent="0.25">
      <c r="A20" s="2"/>
      <c r="B20" s="78"/>
      <c r="C20" s="78"/>
      <c r="D20" s="78"/>
      <c r="E20" s="2"/>
    </row>
    <row r="21" spans="1:6" x14ac:dyDescent="0.25">
      <c r="A21" s="78"/>
      <c r="B21" s="2"/>
      <c r="C21" s="2"/>
      <c r="D21" s="2"/>
      <c r="E21" s="2"/>
    </row>
    <row r="22" spans="1:6" x14ac:dyDescent="0.25">
      <c r="A22" s="78"/>
      <c r="B22" s="3"/>
      <c r="C22" s="3"/>
      <c r="D22" s="3"/>
      <c r="E22" s="2"/>
    </row>
    <row r="23" spans="1:6" x14ac:dyDescent="0.25">
      <c r="A23" s="78"/>
      <c r="B23" s="2"/>
      <c r="C23" s="2"/>
      <c r="D23" s="2"/>
      <c r="E23" s="2"/>
    </row>
    <row r="24" spans="1:6" x14ac:dyDescent="0.25">
      <c r="A24" s="78"/>
      <c r="B24" s="25"/>
      <c r="C24" s="25"/>
      <c r="D24" s="25"/>
      <c r="E24" s="2"/>
    </row>
    <row r="25" spans="1:6" x14ac:dyDescent="0.25">
      <c r="A25" s="78"/>
      <c r="B25" s="2"/>
      <c r="C25" s="2"/>
      <c r="D25" s="2"/>
      <c r="E25" s="2"/>
      <c r="F25" s="1"/>
    </row>
    <row r="26" spans="1:6" x14ac:dyDescent="0.25">
      <c r="A26" s="2"/>
      <c r="B26" s="25"/>
      <c r="C26" s="25"/>
      <c r="D26" s="79"/>
      <c r="E26" s="2"/>
    </row>
    <row r="27" spans="1:6" x14ac:dyDescent="0.25">
      <c r="A27" s="2"/>
      <c r="B27" s="2"/>
      <c r="C27" s="2"/>
      <c r="D27" s="2"/>
      <c r="E27" s="2"/>
    </row>
    <row r="28" spans="1:6" x14ac:dyDescent="0.25">
      <c r="A28" s="2"/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2"/>
      <c r="B31" s="2"/>
      <c r="C31" s="2"/>
      <c r="D31" s="2"/>
      <c r="E31" s="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9"/>
  <sheetViews>
    <sheetView showGridLines="0" workbookViewId="0">
      <selection activeCell="A20" sqref="A20"/>
    </sheetView>
  </sheetViews>
  <sheetFormatPr defaultColWidth="11.42578125" defaultRowHeight="15" x14ac:dyDescent="0.25"/>
  <cols>
    <col min="1" max="6" width="8.7109375" customWidth="1"/>
    <col min="7" max="7" width="15.85546875" bestFit="1" customWidth="1"/>
  </cols>
  <sheetData>
    <row r="1" spans="1:34" ht="5.0999999999999996" customHeight="1" thickBot="1" x14ac:dyDescent="0.3">
      <c r="A1" s="5"/>
      <c r="B1" s="5"/>
      <c r="C1" s="5"/>
      <c r="D1" s="5"/>
      <c r="E1" s="5"/>
      <c r="F1" s="5"/>
    </row>
    <row r="2" spans="1:34" ht="5.0999999999999996" customHeight="1" x14ac:dyDescent="0.25"/>
    <row r="3" spans="1:34" ht="9.9499999999999993" customHeight="1" x14ac:dyDescent="0.25"/>
    <row r="4" spans="1:34" ht="9.9499999999999993" customHeight="1" x14ac:dyDescent="0.25"/>
    <row r="5" spans="1:34" ht="9.9499999999999993" customHeight="1" x14ac:dyDescent="0.25"/>
    <row r="6" spans="1:34" ht="9.9499999999999993" customHeight="1" x14ac:dyDescent="0.25"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9.9499999999999993" customHeight="1" x14ac:dyDescent="0.25"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9.9499999999999993" customHeight="1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9.9499999999999993" customHeight="1" x14ac:dyDescent="0.25"/>
    <row r="10" spans="1:34" ht="9.9499999999999993" customHeight="1" x14ac:dyDescent="0.25"/>
    <row r="11" spans="1:34" ht="9.9499999999999993" customHeight="1" x14ac:dyDescent="0.25"/>
    <row r="12" spans="1:34" ht="9.9499999999999993" customHeight="1" x14ac:dyDescent="0.25"/>
    <row r="13" spans="1:34" ht="9.9499999999999993" customHeight="1" x14ac:dyDescent="0.25"/>
    <row r="14" spans="1:34" ht="9.9499999999999993" customHeight="1" x14ac:dyDescent="0.25"/>
    <row r="15" spans="1:34" ht="9.9499999999999993" customHeight="1" x14ac:dyDescent="0.25"/>
    <row r="16" spans="1:34" ht="9.9499999999999993" customHeight="1" x14ac:dyDescent="0.25"/>
    <row r="17" spans="1:8" ht="5.0999999999999996" customHeight="1" thickBot="1" x14ac:dyDescent="0.3">
      <c r="A17" s="5"/>
      <c r="B17" s="5"/>
      <c r="C17" s="5"/>
      <c r="D17" s="5"/>
      <c r="E17" s="5"/>
      <c r="F17" s="5"/>
    </row>
    <row r="18" spans="1:8" ht="5.0999999999999996" customHeight="1" x14ac:dyDescent="0.25"/>
    <row r="19" spans="1:8" ht="12.75" customHeight="1" x14ac:dyDescent="0.25"/>
    <row r="20" spans="1:8" ht="12.75" customHeight="1" x14ac:dyDescent="0.25">
      <c r="G20" s="72" t="s">
        <v>134</v>
      </c>
      <c r="H20" s="72" t="s">
        <v>5</v>
      </c>
    </row>
    <row r="21" spans="1:8" ht="12.75" customHeight="1" x14ac:dyDescent="0.25">
      <c r="G21" s="72" t="s">
        <v>543</v>
      </c>
      <c r="H21" s="72" t="s">
        <v>6</v>
      </c>
    </row>
    <row r="22" spans="1:8" ht="12.75" customHeight="1" x14ac:dyDescent="0.25"/>
    <row r="23" spans="1:8" ht="12.75" customHeight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spans="1:111" ht="12.75" customHeight="1" x14ac:dyDescent="0.25"/>
    <row r="50" spans="1:111" ht="12.75" customHeight="1" x14ac:dyDescent="0.25"/>
    <row r="51" spans="1:111" x14ac:dyDescent="0.25">
      <c r="BD51" t="s">
        <v>341</v>
      </c>
    </row>
    <row r="56" spans="1:111" x14ac:dyDescent="0.25">
      <c r="A56" t="s">
        <v>19</v>
      </c>
    </row>
    <row r="57" spans="1:111" x14ac:dyDescent="0.25">
      <c r="BE57" t="s">
        <v>21</v>
      </c>
    </row>
    <row r="58" spans="1:111" x14ac:dyDescent="0.25">
      <c r="A58" t="s">
        <v>133</v>
      </c>
      <c r="D58">
        <v>0</v>
      </c>
      <c r="E58">
        <v>1</v>
      </c>
      <c r="F58">
        <v>2</v>
      </c>
      <c r="G58">
        <v>3</v>
      </c>
      <c r="H58">
        <v>4</v>
      </c>
      <c r="I58">
        <v>5</v>
      </c>
      <c r="J58">
        <v>6</v>
      </c>
      <c r="K58">
        <v>7</v>
      </c>
      <c r="L58">
        <v>8</v>
      </c>
      <c r="M58">
        <v>9</v>
      </c>
      <c r="N58">
        <v>10</v>
      </c>
      <c r="O58">
        <v>11</v>
      </c>
      <c r="P58">
        <v>12</v>
      </c>
      <c r="Q58">
        <v>13</v>
      </c>
      <c r="R58">
        <v>14</v>
      </c>
      <c r="S58">
        <v>15</v>
      </c>
      <c r="T58">
        <v>16</v>
      </c>
      <c r="U58">
        <v>17</v>
      </c>
      <c r="V58">
        <v>18</v>
      </c>
      <c r="W58">
        <v>19</v>
      </c>
      <c r="X58">
        <v>20</v>
      </c>
      <c r="Y58">
        <v>21</v>
      </c>
      <c r="Z58">
        <v>22</v>
      </c>
      <c r="AA58">
        <v>23</v>
      </c>
      <c r="AB58">
        <v>24</v>
      </c>
      <c r="AC58">
        <v>25</v>
      </c>
      <c r="AD58">
        <v>26</v>
      </c>
      <c r="AE58">
        <v>27</v>
      </c>
      <c r="AF58">
        <v>28</v>
      </c>
      <c r="AG58">
        <v>29</v>
      </c>
      <c r="AH58">
        <v>30</v>
      </c>
      <c r="AI58">
        <v>31</v>
      </c>
      <c r="AJ58">
        <v>32</v>
      </c>
      <c r="AK58">
        <v>33</v>
      </c>
      <c r="AL58">
        <v>34</v>
      </c>
      <c r="AM58">
        <v>35</v>
      </c>
      <c r="AN58">
        <v>36</v>
      </c>
      <c r="AO58">
        <v>37</v>
      </c>
      <c r="AP58">
        <v>38</v>
      </c>
      <c r="AQ58">
        <v>39</v>
      </c>
      <c r="AR58">
        <v>40</v>
      </c>
      <c r="AS58">
        <v>41</v>
      </c>
      <c r="AT58">
        <v>42</v>
      </c>
      <c r="AU58">
        <v>43</v>
      </c>
      <c r="AV58">
        <v>44</v>
      </c>
      <c r="AW58">
        <v>45</v>
      </c>
      <c r="AX58">
        <v>46</v>
      </c>
      <c r="AY58">
        <v>47</v>
      </c>
      <c r="AZ58">
        <v>48</v>
      </c>
      <c r="BA58">
        <v>49</v>
      </c>
      <c r="BB58">
        <v>50</v>
      </c>
      <c r="BC58">
        <v>51</v>
      </c>
      <c r="BD58">
        <v>52</v>
      </c>
      <c r="BE58">
        <v>53</v>
      </c>
      <c r="BF58">
        <v>54</v>
      </c>
      <c r="BG58">
        <v>55</v>
      </c>
      <c r="BH58">
        <v>56</v>
      </c>
      <c r="BI58">
        <v>57</v>
      </c>
      <c r="BJ58">
        <v>58</v>
      </c>
      <c r="BK58">
        <v>59</v>
      </c>
      <c r="BL58">
        <v>60</v>
      </c>
      <c r="BM58">
        <v>61</v>
      </c>
      <c r="BN58">
        <v>62</v>
      </c>
      <c r="BO58">
        <v>63</v>
      </c>
      <c r="BP58">
        <v>64</v>
      </c>
      <c r="BQ58">
        <v>65</v>
      </c>
      <c r="BR58">
        <v>66</v>
      </c>
      <c r="BS58">
        <v>67</v>
      </c>
      <c r="BT58">
        <v>68</v>
      </c>
      <c r="BU58">
        <v>69</v>
      </c>
      <c r="BV58">
        <v>70</v>
      </c>
      <c r="BW58">
        <v>71</v>
      </c>
      <c r="BX58">
        <v>72</v>
      </c>
      <c r="BY58">
        <v>73</v>
      </c>
      <c r="BZ58">
        <v>74</v>
      </c>
      <c r="CA58">
        <v>75</v>
      </c>
      <c r="CB58">
        <v>76</v>
      </c>
      <c r="CC58">
        <v>77</v>
      </c>
      <c r="CD58">
        <v>78</v>
      </c>
      <c r="CE58">
        <v>79</v>
      </c>
      <c r="CF58">
        <v>80</v>
      </c>
      <c r="CG58">
        <v>81</v>
      </c>
      <c r="CH58">
        <v>82</v>
      </c>
      <c r="CI58">
        <v>83</v>
      </c>
      <c r="CJ58">
        <v>84</v>
      </c>
      <c r="CK58">
        <v>85</v>
      </c>
      <c r="CL58">
        <v>86</v>
      </c>
      <c r="CM58">
        <v>87</v>
      </c>
      <c r="CN58">
        <v>88</v>
      </c>
      <c r="CO58">
        <v>89</v>
      </c>
      <c r="CP58">
        <v>90</v>
      </c>
      <c r="CQ58">
        <v>91</v>
      </c>
      <c r="CR58">
        <v>92</v>
      </c>
      <c r="CS58">
        <v>93</v>
      </c>
      <c r="CT58">
        <v>94</v>
      </c>
      <c r="CU58">
        <v>95</v>
      </c>
      <c r="CV58">
        <v>96</v>
      </c>
      <c r="CW58">
        <v>97</v>
      </c>
      <c r="CX58">
        <v>98</v>
      </c>
      <c r="CY58">
        <v>99</v>
      </c>
      <c r="CZ58">
        <v>100</v>
      </c>
      <c r="DA58">
        <v>101</v>
      </c>
      <c r="DB58">
        <v>102</v>
      </c>
      <c r="DC58">
        <v>103</v>
      </c>
      <c r="DD58">
        <v>104</v>
      </c>
      <c r="DE58">
        <v>105</v>
      </c>
      <c r="DF58">
        <v>107</v>
      </c>
      <c r="DG58" t="s">
        <v>17</v>
      </c>
    </row>
    <row r="59" spans="1:111" x14ac:dyDescent="0.25">
      <c r="A59" t="s">
        <v>134</v>
      </c>
      <c r="B59" t="s">
        <v>338</v>
      </c>
      <c r="C59" t="s">
        <v>339</v>
      </c>
      <c r="D59">
        <v>3071</v>
      </c>
      <c r="E59">
        <v>3000</v>
      </c>
      <c r="F59">
        <v>3005</v>
      </c>
      <c r="G59">
        <v>3034</v>
      </c>
      <c r="H59">
        <v>3041</v>
      </c>
      <c r="I59">
        <v>2911</v>
      </c>
      <c r="J59">
        <v>2987</v>
      </c>
      <c r="K59">
        <v>3125</v>
      </c>
      <c r="L59">
        <v>3046</v>
      </c>
      <c r="M59">
        <v>3251</v>
      </c>
      <c r="N59">
        <v>3429</v>
      </c>
      <c r="O59">
        <v>3409</v>
      </c>
      <c r="P59">
        <v>3356</v>
      </c>
      <c r="Q59">
        <v>3582</v>
      </c>
      <c r="R59">
        <v>3731</v>
      </c>
      <c r="S59">
        <v>3646</v>
      </c>
      <c r="T59">
        <v>3758</v>
      </c>
      <c r="U59">
        <v>3705</v>
      </c>
      <c r="V59">
        <v>3756</v>
      </c>
      <c r="W59">
        <v>3796</v>
      </c>
      <c r="X59">
        <v>3911</v>
      </c>
      <c r="Y59">
        <v>3748</v>
      </c>
      <c r="Z59">
        <v>3784</v>
      </c>
      <c r="AA59">
        <v>3640</v>
      </c>
      <c r="AB59">
        <v>3718</v>
      </c>
      <c r="AC59">
        <v>3459</v>
      </c>
      <c r="AD59">
        <v>3477</v>
      </c>
      <c r="AE59">
        <v>3406</v>
      </c>
      <c r="AF59">
        <v>3424</v>
      </c>
      <c r="AG59">
        <v>3403</v>
      </c>
      <c r="AH59">
        <v>3334</v>
      </c>
      <c r="AI59">
        <v>3157</v>
      </c>
      <c r="AJ59">
        <v>3151</v>
      </c>
      <c r="AK59">
        <v>3103</v>
      </c>
      <c r="AL59">
        <v>2951</v>
      </c>
      <c r="AM59">
        <v>3054</v>
      </c>
      <c r="AN59">
        <v>3017</v>
      </c>
      <c r="AO59">
        <v>3033</v>
      </c>
      <c r="AP59">
        <v>3344</v>
      </c>
      <c r="AQ59">
        <v>3644</v>
      </c>
      <c r="AR59">
        <v>3682</v>
      </c>
      <c r="AS59">
        <v>3937</v>
      </c>
      <c r="AT59">
        <v>4017</v>
      </c>
      <c r="AU59">
        <v>4217</v>
      </c>
      <c r="AV59">
        <v>4332</v>
      </c>
      <c r="AW59">
        <v>4389</v>
      </c>
      <c r="AX59">
        <v>4438</v>
      </c>
      <c r="AY59">
        <v>4443</v>
      </c>
      <c r="AZ59">
        <v>4350</v>
      </c>
      <c r="BA59">
        <v>4408</v>
      </c>
      <c r="BB59">
        <v>4284</v>
      </c>
      <c r="BC59">
        <v>4422</v>
      </c>
      <c r="BD59">
        <v>4280</v>
      </c>
      <c r="BE59">
        <v>4304</v>
      </c>
      <c r="BF59">
        <v>4142</v>
      </c>
      <c r="BG59">
        <v>4015</v>
      </c>
      <c r="BH59">
        <v>3979</v>
      </c>
      <c r="BI59">
        <v>3889</v>
      </c>
      <c r="BJ59">
        <v>3770</v>
      </c>
      <c r="BK59">
        <v>3461</v>
      </c>
      <c r="BL59">
        <v>3441</v>
      </c>
      <c r="BM59">
        <v>3351</v>
      </c>
      <c r="BN59">
        <v>3308</v>
      </c>
      <c r="BO59">
        <v>3210</v>
      </c>
      <c r="BP59">
        <v>3197</v>
      </c>
      <c r="BQ59">
        <v>2777</v>
      </c>
      <c r="BR59">
        <v>2800</v>
      </c>
      <c r="BS59">
        <v>2941</v>
      </c>
      <c r="BT59">
        <v>2933</v>
      </c>
      <c r="BU59">
        <v>2668</v>
      </c>
      <c r="BV59">
        <v>2659</v>
      </c>
      <c r="BW59">
        <v>2839</v>
      </c>
      <c r="BX59">
        <v>2735</v>
      </c>
      <c r="BY59">
        <v>2579</v>
      </c>
      <c r="BZ59">
        <v>2434</v>
      </c>
      <c r="CA59">
        <v>2295</v>
      </c>
      <c r="CB59">
        <v>2232</v>
      </c>
      <c r="CC59">
        <v>2202</v>
      </c>
      <c r="CD59">
        <v>2122</v>
      </c>
      <c r="CE59">
        <v>2234</v>
      </c>
      <c r="CF59">
        <v>2121</v>
      </c>
      <c r="CG59">
        <v>1940</v>
      </c>
      <c r="CH59">
        <v>1698</v>
      </c>
      <c r="CI59">
        <v>1500</v>
      </c>
      <c r="CJ59">
        <v>1221</v>
      </c>
      <c r="CK59">
        <v>1008</v>
      </c>
      <c r="CL59">
        <v>833</v>
      </c>
      <c r="CM59">
        <v>668</v>
      </c>
      <c r="CN59">
        <v>557</v>
      </c>
      <c r="CO59">
        <v>449</v>
      </c>
      <c r="CP59">
        <v>343</v>
      </c>
      <c r="CQ59">
        <v>233</v>
      </c>
      <c r="CR59">
        <v>128</v>
      </c>
      <c r="CS59">
        <v>112</v>
      </c>
      <c r="CT59">
        <v>66</v>
      </c>
      <c r="CU59">
        <v>70</v>
      </c>
      <c r="CV59">
        <v>54</v>
      </c>
      <c r="CW59">
        <v>37</v>
      </c>
      <c r="CX59">
        <v>19</v>
      </c>
      <c r="CY59">
        <v>7</v>
      </c>
      <c r="CZ59">
        <v>9</v>
      </c>
      <c r="DA59">
        <v>8</v>
      </c>
      <c r="DB59">
        <v>4</v>
      </c>
      <c r="DC59">
        <v>1</v>
      </c>
      <c r="DD59">
        <v>0</v>
      </c>
      <c r="DE59">
        <v>1</v>
      </c>
      <c r="DF59">
        <v>2</v>
      </c>
      <c r="DG59">
        <v>285202</v>
      </c>
    </row>
    <row r="60" spans="1:111" x14ac:dyDescent="0.25">
      <c r="C60" t="s">
        <v>340</v>
      </c>
      <c r="D60">
        <v>18</v>
      </c>
      <c r="E60">
        <v>16</v>
      </c>
      <c r="F60">
        <v>8</v>
      </c>
      <c r="G60">
        <v>10</v>
      </c>
      <c r="H60">
        <v>14</v>
      </c>
      <c r="I60">
        <v>14</v>
      </c>
      <c r="J60">
        <v>14</v>
      </c>
      <c r="K60">
        <v>22</v>
      </c>
      <c r="L60">
        <v>18</v>
      </c>
      <c r="M60">
        <v>17</v>
      </c>
      <c r="N60">
        <v>22</v>
      </c>
      <c r="O60">
        <v>23</v>
      </c>
      <c r="P60">
        <v>23</v>
      </c>
      <c r="Q60">
        <v>28</v>
      </c>
      <c r="R60">
        <v>26</v>
      </c>
      <c r="S60">
        <v>33</v>
      </c>
      <c r="T60">
        <v>35</v>
      </c>
      <c r="U60">
        <v>43</v>
      </c>
      <c r="V60">
        <v>26</v>
      </c>
      <c r="W60">
        <v>54</v>
      </c>
      <c r="X60">
        <v>106</v>
      </c>
      <c r="Y60">
        <v>116</v>
      </c>
      <c r="Z60">
        <v>88</v>
      </c>
      <c r="AA60">
        <v>79</v>
      </c>
      <c r="AB60">
        <v>75</v>
      </c>
      <c r="AC60">
        <v>41</v>
      </c>
      <c r="AD60">
        <v>34</v>
      </c>
      <c r="AE60">
        <v>30</v>
      </c>
      <c r="AF60">
        <v>22</v>
      </c>
      <c r="AG60">
        <v>20</v>
      </c>
      <c r="AH60">
        <v>20</v>
      </c>
      <c r="AI60">
        <v>12</v>
      </c>
      <c r="AJ60">
        <v>8</v>
      </c>
      <c r="AK60">
        <v>10</v>
      </c>
      <c r="AL60">
        <v>9</v>
      </c>
      <c r="AM60">
        <v>11</v>
      </c>
      <c r="AN60">
        <v>14</v>
      </c>
      <c r="AO60">
        <v>11</v>
      </c>
      <c r="AP60">
        <v>9</v>
      </c>
      <c r="AQ60">
        <v>12</v>
      </c>
      <c r="AR60">
        <v>19</v>
      </c>
      <c r="AS60">
        <v>19</v>
      </c>
      <c r="AT60">
        <v>12</v>
      </c>
      <c r="AU60">
        <v>27</v>
      </c>
      <c r="AV60">
        <v>27</v>
      </c>
      <c r="AW60">
        <v>19</v>
      </c>
      <c r="AX60">
        <v>19</v>
      </c>
      <c r="AY60">
        <v>15</v>
      </c>
      <c r="AZ60">
        <v>25</v>
      </c>
      <c r="BA60">
        <v>27</v>
      </c>
      <c r="BB60">
        <v>30</v>
      </c>
      <c r="BC60">
        <v>23</v>
      </c>
      <c r="BD60">
        <v>24</v>
      </c>
      <c r="BE60">
        <v>31</v>
      </c>
      <c r="BF60">
        <v>19</v>
      </c>
      <c r="BG60">
        <v>34</v>
      </c>
      <c r="BH60">
        <v>37</v>
      </c>
      <c r="BI60">
        <v>32</v>
      </c>
      <c r="BJ60">
        <v>20</v>
      </c>
      <c r="BK60">
        <v>30</v>
      </c>
      <c r="BL60">
        <v>23</v>
      </c>
      <c r="BM60">
        <v>21</v>
      </c>
      <c r="BN60">
        <v>22</v>
      </c>
      <c r="BO60">
        <v>27</v>
      </c>
      <c r="BP60">
        <v>32</v>
      </c>
      <c r="BQ60">
        <v>29</v>
      </c>
      <c r="BR60">
        <v>29</v>
      </c>
      <c r="BS60">
        <v>40</v>
      </c>
      <c r="BT60">
        <v>53</v>
      </c>
      <c r="BU60">
        <v>35</v>
      </c>
      <c r="BV60">
        <v>51</v>
      </c>
      <c r="BW60">
        <v>54</v>
      </c>
      <c r="BX60">
        <v>47</v>
      </c>
      <c r="BY60">
        <v>61</v>
      </c>
      <c r="BZ60">
        <v>77</v>
      </c>
      <c r="CA60">
        <v>85</v>
      </c>
      <c r="CB60">
        <v>116</v>
      </c>
      <c r="CC60">
        <v>130</v>
      </c>
      <c r="CD60">
        <v>148</v>
      </c>
      <c r="CE60">
        <v>152</v>
      </c>
      <c r="CF60">
        <v>201</v>
      </c>
      <c r="CG60">
        <v>213</v>
      </c>
      <c r="CH60">
        <v>243</v>
      </c>
      <c r="CI60">
        <v>296</v>
      </c>
      <c r="CJ60">
        <v>286</v>
      </c>
      <c r="CK60">
        <v>311</v>
      </c>
      <c r="CL60">
        <v>301</v>
      </c>
      <c r="CM60">
        <v>300</v>
      </c>
      <c r="CN60">
        <v>280</v>
      </c>
      <c r="CO60">
        <v>239</v>
      </c>
      <c r="CP60">
        <v>235</v>
      </c>
      <c r="CQ60">
        <v>199</v>
      </c>
      <c r="CR60">
        <v>118</v>
      </c>
      <c r="CS60">
        <v>104</v>
      </c>
      <c r="CT60">
        <v>103</v>
      </c>
      <c r="CU60">
        <v>79</v>
      </c>
      <c r="CV60">
        <v>73</v>
      </c>
      <c r="CW60">
        <v>43</v>
      </c>
      <c r="CX60">
        <v>38</v>
      </c>
      <c r="CY60">
        <v>19</v>
      </c>
      <c r="CZ60">
        <v>14</v>
      </c>
      <c r="DA60">
        <v>7</v>
      </c>
      <c r="DB60">
        <v>10</v>
      </c>
      <c r="DC60">
        <v>3</v>
      </c>
      <c r="DD60">
        <v>1</v>
      </c>
      <c r="DE60">
        <v>0</v>
      </c>
      <c r="DF60">
        <v>1</v>
      </c>
      <c r="DG60">
        <v>6629</v>
      </c>
    </row>
    <row r="61" spans="1:111" x14ac:dyDescent="0.25">
      <c r="B61" t="s">
        <v>17</v>
      </c>
      <c r="D61">
        <v>3089</v>
      </c>
      <c r="E61">
        <v>3016</v>
      </c>
      <c r="F61">
        <v>3013</v>
      </c>
      <c r="G61">
        <v>3044</v>
      </c>
      <c r="H61">
        <v>3055</v>
      </c>
      <c r="I61">
        <v>2925</v>
      </c>
      <c r="J61">
        <v>3001</v>
      </c>
      <c r="K61">
        <v>3147</v>
      </c>
      <c r="L61">
        <v>3064</v>
      </c>
      <c r="M61">
        <v>3268</v>
      </c>
      <c r="N61">
        <v>3451</v>
      </c>
      <c r="O61">
        <v>3432</v>
      </c>
      <c r="P61">
        <v>3379</v>
      </c>
      <c r="Q61">
        <v>3610</v>
      </c>
      <c r="R61">
        <v>3757</v>
      </c>
      <c r="S61">
        <v>3679</v>
      </c>
      <c r="T61">
        <v>3793</v>
      </c>
      <c r="U61">
        <v>3748</v>
      </c>
      <c r="V61">
        <v>3782</v>
      </c>
      <c r="W61">
        <v>3850</v>
      </c>
      <c r="X61">
        <v>4017</v>
      </c>
      <c r="Y61">
        <v>3864</v>
      </c>
      <c r="Z61">
        <v>3872</v>
      </c>
      <c r="AA61">
        <v>3719</v>
      </c>
      <c r="AB61">
        <v>3793</v>
      </c>
      <c r="AC61">
        <v>3500</v>
      </c>
      <c r="AD61">
        <v>3511</v>
      </c>
      <c r="AE61">
        <v>3436</v>
      </c>
      <c r="AF61">
        <v>3446</v>
      </c>
      <c r="AG61">
        <v>3423</v>
      </c>
      <c r="AH61">
        <v>3354</v>
      </c>
      <c r="AI61">
        <v>3169</v>
      </c>
      <c r="AJ61">
        <v>3159</v>
      </c>
      <c r="AK61">
        <v>3113</v>
      </c>
      <c r="AL61">
        <v>2960</v>
      </c>
      <c r="AM61">
        <v>3065</v>
      </c>
      <c r="AN61">
        <v>3031</v>
      </c>
      <c r="AO61">
        <v>3044</v>
      </c>
      <c r="AP61">
        <v>3353</v>
      </c>
      <c r="AQ61">
        <v>3656</v>
      </c>
      <c r="AR61">
        <v>3701</v>
      </c>
      <c r="AS61">
        <v>3956</v>
      </c>
      <c r="AT61">
        <v>4029</v>
      </c>
      <c r="AU61">
        <v>4244</v>
      </c>
      <c r="AV61">
        <v>4359</v>
      </c>
      <c r="AW61">
        <v>4408</v>
      </c>
      <c r="AX61">
        <v>4457</v>
      </c>
      <c r="AY61">
        <v>4458</v>
      </c>
      <c r="AZ61">
        <v>4375</v>
      </c>
      <c r="BA61">
        <v>4435</v>
      </c>
      <c r="BB61">
        <v>4314</v>
      </c>
      <c r="BC61">
        <v>4445</v>
      </c>
      <c r="BD61">
        <v>4304</v>
      </c>
      <c r="BE61">
        <v>4335</v>
      </c>
      <c r="BF61">
        <v>4161</v>
      </c>
      <c r="BG61">
        <v>4049</v>
      </c>
      <c r="BH61">
        <v>4016</v>
      </c>
      <c r="BI61">
        <v>3921</v>
      </c>
      <c r="BJ61">
        <v>3790</v>
      </c>
      <c r="BK61">
        <v>3491</v>
      </c>
      <c r="BL61">
        <v>3464</v>
      </c>
      <c r="BM61">
        <v>3372</v>
      </c>
      <c r="BN61">
        <v>3330</v>
      </c>
      <c r="BO61">
        <v>3237</v>
      </c>
      <c r="BP61">
        <v>3229</v>
      </c>
      <c r="BQ61">
        <v>2806</v>
      </c>
      <c r="BR61">
        <v>2829</v>
      </c>
      <c r="BS61">
        <v>2981</v>
      </c>
      <c r="BT61">
        <v>2986</v>
      </c>
      <c r="BU61">
        <v>2703</v>
      </c>
      <c r="BV61">
        <v>2710</v>
      </c>
      <c r="BW61">
        <v>2893</v>
      </c>
      <c r="BX61">
        <v>2782</v>
      </c>
      <c r="BY61">
        <v>2640</v>
      </c>
      <c r="BZ61">
        <v>2511</v>
      </c>
      <c r="CA61">
        <v>2380</v>
      </c>
      <c r="CB61">
        <v>2348</v>
      </c>
      <c r="CC61">
        <v>2332</v>
      </c>
      <c r="CD61">
        <v>2270</v>
      </c>
      <c r="CE61">
        <v>2386</v>
      </c>
      <c r="CF61">
        <v>2322</v>
      </c>
      <c r="CG61">
        <v>2153</v>
      </c>
      <c r="CH61">
        <v>1941</v>
      </c>
      <c r="CI61">
        <v>1796</v>
      </c>
      <c r="CJ61">
        <v>1507</v>
      </c>
      <c r="CK61">
        <v>1319</v>
      </c>
      <c r="CL61">
        <v>1134</v>
      </c>
      <c r="CM61">
        <v>968</v>
      </c>
      <c r="CN61">
        <v>837</v>
      </c>
      <c r="CO61">
        <v>688</v>
      </c>
      <c r="CP61">
        <v>578</v>
      </c>
      <c r="CQ61">
        <v>432</v>
      </c>
      <c r="CR61">
        <v>246</v>
      </c>
      <c r="CS61">
        <v>216</v>
      </c>
      <c r="CT61">
        <v>169</v>
      </c>
      <c r="CU61">
        <v>149</v>
      </c>
      <c r="CV61">
        <v>127</v>
      </c>
      <c r="CW61">
        <v>80</v>
      </c>
      <c r="CX61">
        <v>57</v>
      </c>
      <c r="CY61">
        <v>26</v>
      </c>
      <c r="CZ61">
        <v>23</v>
      </c>
      <c r="DA61">
        <v>15</v>
      </c>
      <c r="DB61">
        <v>14</v>
      </c>
      <c r="DC61">
        <v>4</v>
      </c>
      <c r="DD61">
        <v>1</v>
      </c>
      <c r="DE61">
        <v>1</v>
      </c>
      <c r="DF61">
        <v>3</v>
      </c>
      <c r="DG61">
        <v>291831</v>
      </c>
    </row>
    <row r="62" spans="1:111" s="12" customFormat="1" x14ac:dyDescent="0.25">
      <c r="A62" s="12" t="s">
        <v>135</v>
      </c>
      <c r="B62" s="12" t="s">
        <v>338</v>
      </c>
      <c r="C62" s="12" t="s">
        <v>339</v>
      </c>
      <c r="D62" s="12">
        <v>2689</v>
      </c>
      <c r="E62" s="12">
        <v>2697</v>
      </c>
      <c r="F62" s="12">
        <v>2691</v>
      </c>
      <c r="G62" s="12">
        <v>2729</v>
      </c>
      <c r="H62" s="12">
        <v>2771</v>
      </c>
      <c r="I62" s="12">
        <v>2763</v>
      </c>
      <c r="J62" s="12">
        <v>2744</v>
      </c>
      <c r="K62" s="12">
        <v>2546</v>
      </c>
      <c r="L62" s="12">
        <v>2697</v>
      </c>
      <c r="M62" s="12">
        <v>2581</v>
      </c>
      <c r="N62" s="12">
        <v>2716</v>
      </c>
      <c r="O62" s="12">
        <v>2657</v>
      </c>
      <c r="P62" s="12">
        <v>2599</v>
      </c>
      <c r="Q62" s="12">
        <v>2562</v>
      </c>
      <c r="R62" s="12">
        <v>2653</v>
      </c>
      <c r="S62" s="12">
        <v>2470</v>
      </c>
      <c r="T62" s="12">
        <v>2442</v>
      </c>
      <c r="U62" s="12">
        <v>2360</v>
      </c>
      <c r="V62" s="12">
        <v>2230</v>
      </c>
      <c r="W62" s="12">
        <v>2017</v>
      </c>
      <c r="X62" s="12">
        <v>2137</v>
      </c>
      <c r="Y62" s="12">
        <v>2197</v>
      </c>
      <c r="Z62" s="12">
        <v>2267</v>
      </c>
      <c r="AA62" s="12">
        <v>2406</v>
      </c>
      <c r="AB62" s="12">
        <v>2703</v>
      </c>
      <c r="AC62" s="12">
        <v>2929</v>
      </c>
      <c r="AD62" s="12">
        <v>3219</v>
      </c>
      <c r="AE62" s="12">
        <v>3544</v>
      </c>
      <c r="AF62" s="12">
        <v>3900</v>
      </c>
      <c r="AG62" s="12">
        <v>4104</v>
      </c>
      <c r="AH62" s="12">
        <v>4144</v>
      </c>
      <c r="AI62" s="12">
        <v>4382</v>
      </c>
      <c r="AJ62" s="12">
        <v>4512</v>
      </c>
      <c r="AK62" s="12">
        <v>4505</v>
      </c>
      <c r="AL62" s="12">
        <v>4695</v>
      </c>
      <c r="AM62" s="12">
        <v>4700</v>
      </c>
      <c r="AN62" s="12">
        <v>4578</v>
      </c>
      <c r="AO62" s="12">
        <v>4608</v>
      </c>
      <c r="AP62" s="12">
        <v>4704</v>
      </c>
      <c r="AQ62" s="12">
        <v>4662</v>
      </c>
      <c r="AR62" s="12">
        <v>4538</v>
      </c>
      <c r="AS62" s="12">
        <v>4470</v>
      </c>
      <c r="AT62" s="12">
        <v>4487</v>
      </c>
      <c r="AU62" s="12">
        <v>4335</v>
      </c>
      <c r="AV62" s="12">
        <v>4226</v>
      </c>
      <c r="AW62" s="12">
        <v>4292</v>
      </c>
      <c r="AX62" s="12">
        <v>4105</v>
      </c>
      <c r="AY62" s="12">
        <v>3903</v>
      </c>
      <c r="AZ62" s="12">
        <v>3715</v>
      </c>
      <c r="BA62" s="12">
        <v>3434</v>
      </c>
      <c r="BB62" s="12">
        <v>3255</v>
      </c>
      <c r="BC62" s="12">
        <v>3105</v>
      </c>
      <c r="BD62" s="12">
        <v>2928</v>
      </c>
      <c r="BE62" s="12">
        <v>2796</v>
      </c>
      <c r="BF62" s="12">
        <v>2666</v>
      </c>
      <c r="BG62" s="12">
        <v>2388</v>
      </c>
      <c r="BH62" s="12">
        <v>2423</v>
      </c>
      <c r="BI62" s="12">
        <v>2258</v>
      </c>
      <c r="BJ62" s="12">
        <v>2190</v>
      </c>
      <c r="BK62" s="12">
        <v>1940</v>
      </c>
      <c r="BL62" s="12">
        <v>2054</v>
      </c>
      <c r="BM62" s="12">
        <v>2039</v>
      </c>
      <c r="BN62" s="12">
        <v>1899</v>
      </c>
      <c r="BO62" s="12">
        <v>1777</v>
      </c>
      <c r="BP62" s="12">
        <v>1526</v>
      </c>
      <c r="BQ62" s="12">
        <v>1285</v>
      </c>
      <c r="BR62" s="12">
        <v>1204</v>
      </c>
      <c r="BS62" s="12">
        <v>1107</v>
      </c>
      <c r="BT62" s="12">
        <v>985</v>
      </c>
      <c r="BU62" s="12">
        <v>913</v>
      </c>
      <c r="BV62" s="12">
        <v>897</v>
      </c>
      <c r="BW62" s="12">
        <v>896</v>
      </c>
      <c r="BX62" s="12">
        <v>813</v>
      </c>
      <c r="BY62" s="12">
        <v>728</v>
      </c>
      <c r="BZ62" s="12">
        <v>679</v>
      </c>
      <c r="CA62" s="12">
        <v>679</v>
      </c>
      <c r="CB62" s="12">
        <v>597</v>
      </c>
      <c r="CC62" s="12">
        <v>566</v>
      </c>
      <c r="CD62" s="12">
        <v>473</v>
      </c>
      <c r="CE62" s="12">
        <v>435</v>
      </c>
      <c r="CF62" s="12">
        <v>444</v>
      </c>
      <c r="CG62" s="12">
        <v>395</v>
      </c>
      <c r="CH62" s="12">
        <v>329</v>
      </c>
      <c r="CI62" s="12">
        <v>270</v>
      </c>
      <c r="CJ62" s="12">
        <v>233</v>
      </c>
      <c r="CK62" s="12">
        <v>176</v>
      </c>
      <c r="CL62" s="12">
        <v>186</v>
      </c>
      <c r="CM62" s="12">
        <v>145</v>
      </c>
      <c r="CN62" s="12">
        <v>95</v>
      </c>
      <c r="CO62" s="12">
        <v>88</v>
      </c>
      <c r="CP62" s="12">
        <v>76</v>
      </c>
      <c r="CQ62" s="12">
        <v>44</v>
      </c>
      <c r="CR62" s="12">
        <v>21</v>
      </c>
      <c r="CS62" s="12">
        <v>19</v>
      </c>
      <c r="CT62" s="12">
        <v>11</v>
      </c>
      <c r="CU62" s="12">
        <v>11</v>
      </c>
      <c r="CV62" s="12">
        <v>7</v>
      </c>
      <c r="CW62" s="12">
        <v>2</v>
      </c>
      <c r="CX62" s="12">
        <v>2</v>
      </c>
      <c r="CY62" s="12">
        <v>3</v>
      </c>
      <c r="CZ62" s="12">
        <v>1</v>
      </c>
      <c r="DA62" s="12">
        <v>1</v>
      </c>
      <c r="DB62" s="12">
        <v>2</v>
      </c>
      <c r="DC62" s="12">
        <v>1</v>
      </c>
      <c r="DG62" s="12">
        <v>218078</v>
      </c>
    </row>
    <row r="63" spans="1:111" s="12" customFormat="1" x14ac:dyDescent="0.25">
      <c r="C63" s="12" t="s">
        <v>340</v>
      </c>
      <c r="D63" s="12">
        <v>14</v>
      </c>
      <c r="E63" s="12">
        <v>25</v>
      </c>
      <c r="F63" s="12">
        <v>20</v>
      </c>
      <c r="G63" s="12">
        <v>11</v>
      </c>
      <c r="H63" s="12">
        <v>30</v>
      </c>
      <c r="I63" s="12">
        <v>25</v>
      </c>
      <c r="J63" s="12">
        <v>20</v>
      </c>
      <c r="K63" s="12">
        <v>20</v>
      </c>
      <c r="L63" s="12">
        <v>10</v>
      </c>
      <c r="M63" s="12">
        <v>10</v>
      </c>
      <c r="N63" s="12">
        <v>19</v>
      </c>
      <c r="O63" s="12">
        <v>20</v>
      </c>
      <c r="P63" s="12">
        <v>25</v>
      </c>
      <c r="Q63" s="12">
        <v>18</v>
      </c>
      <c r="R63" s="12">
        <v>24</v>
      </c>
      <c r="S63" s="12">
        <v>22</v>
      </c>
      <c r="T63" s="12">
        <v>37</v>
      </c>
      <c r="U63" s="12">
        <v>44</v>
      </c>
      <c r="V63" s="12">
        <v>36</v>
      </c>
      <c r="W63" s="12">
        <v>26</v>
      </c>
      <c r="X63" s="12">
        <v>42</v>
      </c>
      <c r="Y63" s="12">
        <v>49</v>
      </c>
      <c r="Z63" s="12">
        <v>46</v>
      </c>
      <c r="AA63" s="12">
        <v>56</v>
      </c>
      <c r="AB63" s="12">
        <v>49</v>
      </c>
      <c r="AC63" s="12">
        <v>56</v>
      </c>
      <c r="AD63" s="12">
        <v>63</v>
      </c>
      <c r="AE63" s="12">
        <v>58</v>
      </c>
      <c r="AF63" s="12">
        <v>46</v>
      </c>
      <c r="AG63" s="12">
        <v>55</v>
      </c>
      <c r="AH63" s="12">
        <v>61</v>
      </c>
      <c r="AI63" s="12">
        <v>54</v>
      </c>
      <c r="AJ63" s="12">
        <v>45</v>
      </c>
      <c r="AK63" s="12">
        <v>34</v>
      </c>
      <c r="AL63" s="12">
        <v>43</v>
      </c>
      <c r="AM63" s="12">
        <v>48</v>
      </c>
      <c r="AN63" s="12">
        <v>38</v>
      </c>
      <c r="AO63" s="12">
        <v>33</v>
      </c>
      <c r="AP63" s="12">
        <v>40</v>
      </c>
      <c r="AQ63" s="12">
        <v>42</v>
      </c>
      <c r="AR63" s="12">
        <v>35</v>
      </c>
      <c r="AS63" s="12">
        <v>37</v>
      </c>
      <c r="AT63" s="12">
        <v>22</v>
      </c>
      <c r="AU63" s="12">
        <v>27</v>
      </c>
      <c r="AV63" s="12">
        <v>26</v>
      </c>
      <c r="AW63" s="12">
        <v>28</v>
      </c>
      <c r="AX63" s="12">
        <v>31</v>
      </c>
      <c r="AY63" s="12">
        <v>27</v>
      </c>
      <c r="AZ63" s="12">
        <v>19</v>
      </c>
      <c r="BA63" s="12">
        <v>24</v>
      </c>
      <c r="BB63" s="12">
        <v>27</v>
      </c>
      <c r="BC63" s="12">
        <v>10</v>
      </c>
      <c r="BD63" s="12">
        <v>24</v>
      </c>
      <c r="BE63" s="12">
        <v>17</v>
      </c>
      <c r="BF63" s="12">
        <v>24</v>
      </c>
      <c r="BG63" s="12">
        <v>16</v>
      </c>
      <c r="BH63" s="12">
        <v>15</v>
      </c>
      <c r="BI63" s="12">
        <v>15</v>
      </c>
      <c r="BJ63" s="12">
        <v>5</v>
      </c>
      <c r="BK63" s="12">
        <v>9</v>
      </c>
      <c r="BL63" s="12">
        <v>7</v>
      </c>
      <c r="BM63" s="12">
        <v>7</v>
      </c>
      <c r="BN63" s="12">
        <v>3</v>
      </c>
      <c r="BO63" s="12">
        <v>8</v>
      </c>
      <c r="BP63" s="12">
        <v>7</v>
      </c>
      <c r="BQ63" s="12">
        <v>8</v>
      </c>
      <c r="BR63" s="12">
        <v>6</v>
      </c>
      <c r="BS63" s="12">
        <v>8</v>
      </c>
      <c r="BT63" s="12">
        <v>6</v>
      </c>
      <c r="BU63" s="12">
        <v>5</v>
      </c>
      <c r="BV63" s="12">
        <v>15</v>
      </c>
      <c r="BW63" s="12">
        <v>10</v>
      </c>
      <c r="BX63" s="12">
        <v>11</v>
      </c>
      <c r="BY63" s="12">
        <v>14</v>
      </c>
      <c r="BZ63" s="12">
        <v>19</v>
      </c>
      <c r="CA63" s="12">
        <v>21</v>
      </c>
      <c r="CB63" s="12">
        <v>14</v>
      </c>
      <c r="CC63" s="12">
        <v>14</v>
      </c>
      <c r="CD63" s="12">
        <v>25</v>
      </c>
      <c r="CE63" s="12">
        <v>24</v>
      </c>
      <c r="CF63" s="12">
        <v>19</v>
      </c>
      <c r="CG63" s="12">
        <v>27</v>
      </c>
      <c r="CH63" s="12">
        <v>26</v>
      </c>
      <c r="CI63" s="12">
        <v>35</v>
      </c>
      <c r="CJ63" s="12">
        <v>37</v>
      </c>
      <c r="CK63" s="12">
        <v>31</v>
      </c>
      <c r="CL63" s="12">
        <v>32</v>
      </c>
      <c r="CM63" s="12">
        <v>28</v>
      </c>
      <c r="CN63" s="12">
        <v>38</v>
      </c>
      <c r="CO63" s="12">
        <v>33</v>
      </c>
      <c r="CP63" s="12">
        <v>18</v>
      </c>
      <c r="CQ63" s="12">
        <v>6</v>
      </c>
      <c r="CR63" s="12">
        <v>6</v>
      </c>
      <c r="CS63" s="12">
        <v>2</v>
      </c>
      <c r="CT63" s="12">
        <v>5</v>
      </c>
      <c r="CU63" s="12">
        <v>5</v>
      </c>
      <c r="CV63" s="12">
        <v>5</v>
      </c>
      <c r="CW63" s="12">
        <v>3</v>
      </c>
      <c r="CX63" s="12">
        <v>1</v>
      </c>
      <c r="CY63" s="12">
        <v>2</v>
      </c>
      <c r="CZ63" s="12">
        <v>1</v>
      </c>
      <c r="DA63" s="12">
        <v>0</v>
      </c>
      <c r="DB63" s="12">
        <v>0</v>
      </c>
      <c r="DC63" s="12">
        <v>0</v>
      </c>
      <c r="DG63" s="12">
        <v>2444</v>
      </c>
    </row>
    <row r="64" spans="1:111" s="12" customFormat="1" x14ac:dyDescent="0.25">
      <c r="B64" s="12" t="s">
        <v>17</v>
      </c>
      <c r="D64" s="12">
        <v>2703</v>
      </c>
      <c r="E64" s="12">
        <v>2722</v>
      </c>
      <c r="F64" s="12">
        <v>2711</v>
      </c>
      <c r="G64" s="12">
        <v>2740</v>
      </c>
      <c r="H64" s="12">
        <v>2801</v>
      </c>
      <c r="I64" s="12">
        <v>2788</v>
      </c>
      <c r="J64" s="12">
        <v>2764</v>
      </c>
      <c r="K64" s="12">
        <v>2566</v>
      </c>
      <c r="L64" s="12">
        <v>2707</v>
      </c>
      <c r="M64" s="12">
        <v>2591</v>
      </c>
      <c r="N64" s="12">
        <v>2735</v>
      </c>
      <c r="O64" s="12">
        <v>2677</v>
      </c>
      <c r="P64" s="12">
        <v>2624</v>
      </c>
      <c r="Q64" s="12">
        <v>2580</v>
      </c>
      <c r="R64" s="12">
        <v>2677</v>
      </c>
      <c r="S64" s="12">
        <v>2492</v>
      </c>
      <c r="T64" s="12">
        <v>2479</v>
      </c>
      <c r="U64" s="12">
        <v>2404</v>
      </c>
      <c r="V64" s="12">
        <v>2266</v>
      </c>
      <c r="W64" s="12">
        <v>2043</v>
      </c>
      <c r="X64" s="12">
        <v>2179</v>
      </c>
      <c r="Y64" s="12">
        <v>2246</v>
      </c>
      <c r="Z64" s="12">
        <v>2313</v>
      </c>
      <c r="AA64" s="12">
        <v>2462</v>
      </c>
      <c r="AB64" s="12">
        <v>2752</v>
      </c>
      <c r="AC64" s="12">
        <v>2985</v>
      </c>
      <c r="AD64" s="12">
        <v>3282</v>
      </c>
      <c r="AE64" s="12">
        <v>3602</v>
      </c>
      <c r="AF64" s="12">
        <v>3946</v>
      </c>
      <c r="AG64" s="12">
        <v>4159</v>
      </c>
      <c r="AH64" s="12">
        <v>4205</v>
      </c>
      <c r="AI64" s="12">
        <v>4436</v>
      </c>
      <c r="AJ64" s="12">
        <v>4557</v>
      </c>
      <c r="AK64" s="12">
        <v>4539</v>
      </c>
      <c r="AL64" s="12">
        <v>4738</v>
      </c>
      <c r="AM64" s="12">
        <v>4748</v>
      </c>
      <c r="AN64" s="12">
        <v>4616</v>
      </c>
      <c r="AO64" s="12">
        <v>4641</v>
      </c>
      <c r="AP64" s="12">
        <v>4744</v>
      </c>
      <c r="AQ64" s="12">
        <v>4704</v>
      </c>
      <c r="AR64" s="12">
        <v>4573</v>
      </c>
      <c r="AS64" s="12">
        <v>4507</v>
      </c>
      <c r="AT64" s="12">
        <v>4509</v>
      </c>
      <c r="AU64" s="12">
        <v>4362</v>
      </c>
      <c r="AV64" s="12">
        <v>4252</v>
      </c>
      <c r="AW64" s="12">
        <v>4320</v>
      </c>
      <c r="AX64" s="12">
        <v>4136</v>
      </c>
      <c r="AY64" s="12">
        <v>3930</v>
      </c>
      <c r="AZ64" s="12">
        <v>3734</v>
      </c>
      <c r="BA64" s="12">
        <v>3458</v>
      </c>
      <c r="BB64" s="12">
        <v>3282</v>
      </c>
      <c r="BC64" s="12">
        <v>3115</v>
      </c>
      <c r="BD64" s="12">
        <v>2952</v>
      </c>
      <c r="BE64" s="12">
        <v>2813</v>
      </c>
      <c r="BF64" s="12">
        <v>2690</v>
      </c>
      <c r="BG64" s="12">
        <v>2404</v>
      </c>
      <c r="BH64" s="12">
        <v>2438</v>
      </c>
      <c r="BI64" s="12">
        <v>2273</v>
      </c>
      <c r="BJ64" s="12">
        <v>2195</v>
      </c>
      <c r="BK64" s="12">
        <v>1949</v>
      </c>
      <c r="BL64" s="12">
        <v>2061</v>
      </c>
      <c r="BM64" s="12">
        <v>2046</v>
      </c>
      <c r="BN64" s="12">
        <v>1902</v>
      </c>
      <c r="BO64" s="12">
        <v>1785</v>
      </c>
      <c r="BP64" s="12">
        <v>1533</v>
      </c>
      <c r="BQ64" s="12">
        <v>1293</v>
      </c>
      <c r="BR64" s="12">
        <v>1210</v>
      </c>
      <c r="BS64" s="12">
        <v>1115</v>
      </c>
      <c r="BT64" s="12">
        <v>991</v>
      </c>
      <c r="BU64" s="12">
        <v>918</v>
      </c>
      <c r="BV64" s="12">
        <v>912</v>
      </c>
      <c r="BW64" s="12">
        <v>906</v>
      </c>
      <c r="BX64" s="12">
        <v>824</v>
      </c>
      <c r="BY64" s="12">
        <v>742</v>
      </c>
      <c r="BZ64" s="12">
        <v>698</v>
      </c>
      <c r="CA64" s="12">
        <v>700</v>
      </c>
      <c r="CB64" s="12">
        <v>611</v>
      </c>
      <c r="CC64" s="12">
        <v>580</v>
      </c>
      <c r="CD64" s="12">
        <v>498</v>
      </c>
      <c r="CE64" s="12">
        <v>459</v>
      </c>
      <c r="CF64" s="12">
        <v>463</v>
      </c>
      <c r="CG64" s="12">
        <v>422</v>
      </c>
      <c r="CH64" s="12">
        <v>355</v>
      </c>
      <c r="CI64" s="12">
        <v>305</v>
      </c>
      <c r="CJ64" s="12">
        <v>270</v>
      </c>
      <c r="CK64" s="12">
        <v>207</v>
      </c>
      <c r="CL64" s="12">
        <v>218</v>
      </c>
      <c r="CM64" s="12">
        <v>173</v>
      </c>
      <c r="CN64" s="12">
        <v>133</v>
      </c>
      <c r="CO64" s="12">
        <v>121</v>
      </c>
      <c r="CP64" s="12">
        <v>94</v>
      </c>
      <c r="CQ64" s="12">
        <v>50</v>
      </c>
      <c r="CR64" s="12">
        <v>27</v>
      </c>
      <c r="CS64" s="12">
        <v>21</v>
      </c>
      <c r="CT64" s="12">
        <v>16</v>
      </c>
      <c r="CU64" s="12">
        <v>16</v>
      </c>
      <c r="CV64" s="12">
        <v>12</v>
      </c>
      <c r="CW64" s="12">
        <v>5</v>
      </c>
      <c r="CX64" s="12">
        <v>3</v>
      </c>
      <c r="CY64" s="12">
        <v>5</v>
      </c>
      <c r="CZ64" s="12">
        <v>2</v>
      </c>
      <c r="DA64" s="12">
        <v>1</v>
      </c>
      <c r="DB64" s="12">
        <v>2</v>
      </c>
      <c r="DC64" s="12">
        <v>1</v>
      </c>
      <c r="DG64" s="12">
        <v>220522</v>
      </c>
    </row>
    <row r="65" spans="1:111" x14ac:dyDescent="0.25">
      <c r="A65" t="s">
        <v>17</v>
      </c>
      <c r="B65" t="s">
        <v>338</v>
      </c>
      <c r="C65" t="s">
        <v>339</v>
      </c>
      <c r="D65">
        <v>5760</v>
      </c>
      <c r="E65">
        <v>5697</v>
      </c>
      <c r="F65">
        <v>5696</v>
      </c>
      <c r="G65">
        <v>5763</v>
      </c>
      <c r="H65">
        <v>5812</v>
      </c>
      <c r="I65">
        <v>5674</v>
      </c>
      <c r="J65">
        <v>5731</v>
      </c>
      <c r="K65">
        <v>5671</v>
      </c>
      <c r="L65">
        <v>5743</v>
      </c>
      <c r="M65">
        <v>5832</v>
      </c>
      <c r="N65">
        <v>6145</v>
      </c>
      <c r="O65">
        <v>6066</v>
      </c>
      <c r="P65">
        <v>5955</v>
      </c>
      <c r="Q65">
        <v>6144</v>
      </c>
      <c r="R65">
        <v>6384</v>
      </c>
      <c r="S65">
        <v>6116</v>
      </c>
      <c r="T65">
        <v>6200</v>
      </c>
      <c r="U65">
        <v>6065</v>
      </c>
      <c r="V65">
        <v>5986</v>
      </c>
      <c r="W65">
        <v>5813</v>
      </c>
      <c r="X65">
        <v>6048</v>
      </c>
      <c r="Y65">
        <v>5945</v>
      </c>
      <c r="Z65">
        <v>6051</v>
      </c>
      <c r="AA65">
        <v>6046</v>
      </c>
      <c r="AB65">
        <v>6421</v>
      </c>
      <c r="AC65">
        <v>6388</v>
      </c>
      <c r="AD65">
        <v>6696</v>
      </c>
      <c r="AE65">
        <v>6950</v>
      </c>
      <c r="AF65">
        <v>7324</v>
      </c>
      <c r="AG65">
        <v>7507</v>
      </c>
      <c r="AH65">
        <v>7478</v>
      </c>
      <c r="AI65">
        <v>7539</v>
      </c>
      <c r="AJ65">
        <v>7663</v>
      </c>
      <c r="AK65">
        <v>7608</v>
      </c>
      <c r="AL65">
        <v>7646</v>
      </c>
      <c r="AM65">
        <v>7754</v>
      </c>
      <c r="AN65">
        <v>7595</v>
      </c>
      <c r="AO65">
        <v>7641</v>
      </c>
      <c r="AP65">
        <v>8048</v>
      </c>
      <c r="AQ65">
        <v>8306</v>
      </c>
      <c r="AR65">
        <v>8220</v>
      </c>
      <c r="AS65">
        <v>8407</v>
      </c>
      <c r="AT65">
        <v>8504</v>
      </c>
      <c r="AU65">
        <v>8552</v>
      </c>
      <c r="AV65">
        <v>8558</v>
      </c>
      <c r="AW65">
        <v>8681</v>
      </c>
      <c r="AX65">
        <v>8543</v>
      </c>
      <c r="AY65">
        <v>8346</v>
      </c>
      <c r="AZ65">
        <v>8065</v>
      </c>
      <c r="BA65">
        <v>7842</v>
      </c>
      <c r="BB65">
        <v>7539</v>
      </c>
      <c r="BC65">
        <v>7527</v>
      </c>
      <c r="BD65">
        <v>7208</v>
      </c>
      <c r="BE65">
        <v>7100</v>
      </c>
      <c r="BF65">
        <v>6808</v>
      </c>
      <c r="BG65">
        <v>6403</v>
      </c>
      <c r="BH65">
        <v>6402</v>
      </c>
      <c r="BI65">
        <v>6147</v>
      </c>
      <c r="BJ65">
        <v>5960</v>
      </c>
      <c r="BK65">
        <v>5401</v>
      </c>
      <c r="BL65">
        <v>5495</v>
      </c>
      <c r="BM65">
        <v>5390</v>
      </c>
      <c r="BN65">
        <v>5207</v>
      </c>
      <c r="BO65">
        <v>4987</v>
      </c>
      <c r="BP65">
        <v>4723</v>
      </c>
      <c r="BQ65">
        <v>4062</v>
      </c>
      <c r="BR65">
        <v>4004</v>
      </c>
      <c r="BS65">
        <v>4048</v>
      </c>
      <c r="BT65">
        <v>3918</v>
      </c>
      <c r="BU65">
        <v>3581</v>
      </c>
      <c r="BV65">
        <v>3556</v>
      </c>
      <c r="BW65">
        <v>3735</v>
      </c>
      <c r="BX65">
        <v>3548</v>
      </c>
      <c r="BY65">
        <v>3307</v>
      </c>
      <c r="BZ65">
        <v>3113</v>
      </c>
      <c r="CA65">
        <v>2974</v>
      </c>
      <c r="CB65">
        <v>2829</v>
      </c>
      <c r="CC65">
        <v>2768</v>
      </c>
      <c r="CD65">
        <v>2595</v>
      </c>
      <c r="CE65">
        <v>2669</v>
      </c>
      <c r="CF65">
        <v>2565</v>
      </c>
      <c r="CG65">
        <v>2335</v>
      </c>
      <c r="CH65">
        <v>2027</v>
      </c>
      <c r="CI65">
        <v>1770</v>
      </c>
      <c r="CJ65">
        <v>1454</v>
      </c>
      <c r="CK65">
        <v>1184</v>
      </c>
      <c r="CL65">
        <v>1019</v>
      </c>
      <c r="CM65">
        <v>813</v>
      </c>
      <c r="CN65">
        <v>652</v>
      </c>
      <c r="CO65">
        <v>537</v>
      </c>
      <c r="CP65">
        <v>419</v>
      </c>
      <c r="CQ65">
        <v>277</v>
      </c>
      <c r="CR65">
        <v>149</v>
      </c>
      <c r="CS65">
        <v>131</v>
      </c>
      <c r="CT65">
        <v>77</v>
      </c>
      <c r="CU65">
        <v>81</v>
      </c>
      <c r="CV65">
        <v>61</v>
      </c>
      <c r="CW65">
        <v>39</v>
      </c>
      <c r="CX65">
        <v>21</v>
      </c>
      <c r="CY65">
        <v>10</v>
      </c>
      <c r="CZ65">
        <v>10</v>
      </c>
      <c r="DA65">
        <v>9</v>
      </c>
      <c r="DB65">
        <v>6</v>
      </c>
      <c r="DC65">
        <v>2</v>
      </c>
      <c r="DD65">
        <v>0</v>
      </c>
      <c r="DE65">
        <v>1</v>
      </c>
      <c r="DF65">
        <v>2</v>
      </c>
      <c r="DG65">
        <v>503280</v>
      </c>
    </row>
    <row r="66" spans="1:111" x14ac:dyDescent="0.25">
      <c r="C66" t="s">
        <v>340</v>
      </c>
      <c r="D66">
        <v>32</v>
      </c>
      <c r="E66">
        <v>41</v>
      </c>
      <c r="F66">
        <v>28</v>
      </c>
      <c r="G66">
        <v>21</v>
      </c>
      <c r="H66">
        <v>44</v>
      </c>
      <c r="I66">
        <v>39</v>
      </c>
      <c r="J66">
        <v>34</v>
      </c>
      <c r="K66">
        <v>42</v>
      </c>
      <c r="L66">
        <v>28</v>
      </c>
      <c r="M66">
        <v>27</v>
      </c>
      <c r="N66">
        <v>41</v>
      </c>
      <c r="O66">
        <v>43</v>
      </c>
      <c r="P66">
        <v>48</v>
      </c>
      <c r="Q66">
        <v>46</v>
      </c>
      <c r="R66">
        <v>50</v>
      </c>
      <c r="S66">
        <v>55</v>
      </c>
      <c r="T66">
        <v>72</v>
      </c>
      <c r="U66">
        <v>87</v>
      </c>
      <c r="V66">
        <v>62</v>
      </c>
      <c r="W66">
        <v>80</v>
      </c>
      <c r="X66">
        <v>148</v>
      </c>
      <c r="Y66">
        <v>165</v>
      </c>
      <c r="Z66">
        <v>134</v>
      </c>
      <c r="AA66">
        <v>135</v>
      </c>
      <c r="AB66">
        <v>124</v>
      </c>
      <c r="AC66">
        <v>97</v>
      </c>
      <c r="AD66">
        <v>97</v>
      </c>
      <c r="AE66">
        <v>88</v>
      </c>
      <c r="AF66">
        <v>68</v>
      </c>
      <c r="AG66">
        <v>75</v>
      </c>
      <c r="AH66">
        <v>81</v>
      </c>
      <c r="AI66">
        <v>66</v>
      </c>
      <c r="AJ66">
        <v>53</v>
      </c>
      <c r="AK66">
        <v>44</v>
      </c>
      <c r="AL66">
        <v>52</v>
      </c>
      <c r="AM66">
        <v>59</v>
      </c>
      <c r="AN66">
        <v>52</v>
      </c>
      <c r="AO66">
        <v>44</v>
      </c>
      <c r="AP66">
        <v>49</v>
      </c>
      <c r="AQ66">
        <v>54</v>
      </c>
      <c r="AR66">
        <v>54</v>
      </c>
      <c r="AS66">
        <v>56</v>
      </c>
      <c r="AT66">
        <v>34</v>
      </c>
      <c r="AU66">
        <v>54</v>
      </c>
      <c r="AV66">
        <v>53</v>
      </c>
      <c r="AW66">
        <v>47</v>
      </c>
      <c r="AX66">
        <v>50</v>
      </c>
      <c r="AY66">
        <v>42</v>
      </c>
      <c r="AZ66">
        <v>44</v>
      </c>
      <c r="BA66">
        <v>51</v>
      </c>
      <c r="BB66">
        <v>57</v>
      </c>
      <c r="BC66">
        <v>33</v>
      </c>
      <c r="BD66">
        <v>48</v>
      </c>
      <c r="BE66">
        <v>48</v>
      </c>
      <c r="BF66">
        <v>43</v>
      </c>
      <c r="BG66">
        <v>50</v>
      </c>
      <c r="BH66">
        <v>52</v>
      </c>
      <c r="BI66">
        <v>47</v>
      </c>
      <c r="BJ66">
        <v>25</v>
      </c>
      <c r="BK66">
        <v>39</v>
      </c>
      <c r="BL66">
        <v>30</v>
      </c>
      <c r="BM66">
        <v>28</v>
      </c>
      <c r="BN66">
        <v>25</v>
      </c>
      <c r="BO66">
        <v>35</v>
      </c>
      <c r="BP66">
        <v>39</v>
      </c>
      <c r="BQ66">
        <v>37</v>
      </c>
      <c r="BR66">
        <v>35</v>
      </c>
      <c r="BS66">
        <v>48</v>
      </c>
      <c r="BT66">
        <v>59</v>
      </c>
      <c r="BU66">
        <v>40</v>
      </c>
      <c r="BV66">
        <v>66</v>
      </c>
      <c r="BW66">
        <v>64</v>
      </c>
      <c r="BX66">
        <v>58</v>
      </c>
      <c r="BY66">
        <v>75</v>
      </c>
      <c r="BZ66">
        <v>96</v>
      </c>
      <c r="CA66">
        <v>106</v>
      </c>
      <c r="CB66">
        <v>130</v>
      </c>
      <c r="CC66">
        <v>144</v>
      </c>
      <c r="CD66">
        <v>173</v>
      </c>
      <c r="CE66">
        <v>176</v>
      </c>
      <c r="CF66">
        <v>220</v>
      </c>
      <c r="CG66">
        <v>240</v>
      </c>
      <c r="CH66">
        <v>269</v>
      </c>
      <c r="CI66">
        <v>331</v>
      </c>
      <c r="CJ66">
        <v>323</v>
      </c>
      <c r="CK66">
        <v>342</v>
      </c>
      <c r="CL66">
        <v>333</v>
      </c>
      <c r="CM66">
        <v>328</v>
      </c>
      <c r="CN66">
        <v>318</v>
      </c>
      <c r="CO66">
        <v>272</v>
      </c>
      <c r="CP66">
        <v>253</v>
      </c>
      <c r="CQ66">
        <v>205</v>
      </c>
      <c r="CR66">
        <v>124</v>
      </c>
      <c r="CS66">
        <v>106</v>
      </c>
      <c r="CT66">
        <v>108</v>
      </c>
      <c r="CU66">
        <v>84</v>
      </c>
      <c r="CV66">
        <v>78</v>
      </c>
      <c r="CW66">
        <v>46</v>
      </c>
      <c r="CX66">
        <v>39</v>
      </c>
      <c r="CY66">
        <v>21</v>
      </c>
      <c r="CZ66">
        <v>15</v>
      </c>
      <c r="DA66">
        <v>7</v>
      </c>
      <c r="DB66">
        <v>10</v>
      </c>
      <c r="DC66">
        <v>3</v>
      </c>
      <c r="DD66">
        <v>1</v>
      </c>
      <c r="DE66">
        <v>0</v>
      </c>
      <c r="DF66">
        <v>1</v>
      </c>
      <c r="DG66">
        <v>9073</v>
      </c>
    </row>
    <row r="67" spans="1:111" x14ac:dyDescent="0.25">
      <c r="B67" t="s">
        <v>17</v>
      </c>
      <c r="D67">
        <v>5792</v>
      </c>
      <c r="E67">
        <v>5738</v>
      </c>
      <c r="F67">
        <v>5724</v>
      </c>
      <c r="G67">
        <v>5784</v>
      </c>
      <c r="H67">
        <v>5856</v>
      </c>
      <c r="I67">
        <v>5713</v>
      </c>
      <c r="J67">
        <v>5765</v>
      </c>
      <c r="K67">
        <v>5713</v>
      </c>
      <c r="L67">
        <v>5771</v>
      </c>
      <c r="M67">
        <v>5859</v>
      </c>
      <c r="N67">
        <v>6186</v>
      </c>
      <c r="O67">
        <v>6109</v>
      </c>
      <c r="P67">
        <v>6003</v>
      </c>
      <c r="Q67">
        <v>6190</v>
      </c>
      <c r="R67">
        <v>6434</v>
      </c>
      <c r="S67">
        <v>6171</v>
      </c>
      <c r="T67">
        <v>6272</v>
      </c>
      <c r="U67">
        <v>6152</v>
      </c>
      <c r="V67">
        <v>6048</v>
      </c>
      <c r="W67">
        <v>5893</v>
      </c>
      <c r="X67">
        <v>6196</v>
      </c>
      <c r="Y67">
        <v>6110</v>
      </c>
      <c r="Z67">
        <v>6185</v>
      </c>
      <c r="AA67">
        <v>6181</v>
      </c>
      <c r="AB67">
        <v>6545</v>
      </c>
      <c r="AC67">
        <v>6485</v>
      </c>
      <c r="AD67">
        <v>6793</v>
      </c>
      <c r="AE67">
        <v>7038</v>
      </c>
      <c r="AF67">
        <v>7392</v>
      </c>
      <c r="AG67">
        <v>7582</v>
      </c>
      <c r="AH67">
        <v>7559</v>
      </c>
      <c r="AI67">
        <v>7605</v>
      </c>
      <c r="AJ67">
        <v>7716</v>
      </c>
      <c r="AK67">
        <v>7652</v>
      </c>
      <c r="AL67">
        <v>7698</v>
      </c>
      <c r="AM67">
        <v>7813</v>
      </c>
      <c r="AN67">
        <v>7647</v>
      </c>
      <c r="AO67">
        <v>7685</v>
      </c>
      <c r="AP67">
        <v>8097</v>
      </c>
      <c r="AQ67">
        <v>8360</v>
      </c>
      <c r="AR67">
        <v>8274</v>
      </c>
      <c r="AS67">
        <v>8463</v>
      </c>
      <c r="AT67">
        <v>8538</v>
      </c>
      <c r="AU67">
        <v>8606</v>
      </c>
      <c r="AV67">
        <v>8611</v>
      </c>
      <c r="AW67">
        <v>8728</v>
      </c>
      <c r="AX67">
        <v>8593</v>
      </c>
      <c r="AY67">
        <v>8388</v>
      </c>
      <c r="AZ67">
        <v>8109</v>
      </c>
      <c r="BA67">
        <v>7893</v>
      </c>
      <c r="BB67">
        <v>7596</v>
      </c>
      <c r="BC67">
        <v>7560</v>
      </c>
      <c r="BD67">
        <v>7256</v>
      </c>
      <c r="BE67">
        <v>7148</v>
      </c>
      <c r="BF67">
        <v>6851</v>
      </c>
      <c r="BG67">
        <v>6453</v>
      </c>
      <c r="BH67">
        <v>6454</v>
      </c>
      <c r="BI67">
        <v>6194</v>
      </c>
      <c r="BJ67">
        <v>5985</v>
      </c>
      <c r="BK67">
        <v>5440</v>
      </c>
      <c r="BL67">
        <v>5525</v>
      </c>
      <c r="BM67">
        <v>5418</v>
      </c>
      <c r="BN67">
        <v>5232</v>
      </c>
      <c r="BO67">
        <v>5022</v>
      </c>
      <c r="BP67">
        <v>4762</v>
      </c>
      <c r="BQ67">
        <v>4099</v>
      </c>
      <c r="BR67">
        <v>4039</v>
      </c>
      <c r="BS67">
        <v>4096</v>
      </c>
      <c r="BT67">
        <v>3977</v>
      </c>
      <c r="BU67">
        <v>3621</v>
      </c>
      <c r="BV67">
        <v>3622</v>
      </c>
      <c r="BW67">
        <v>3799</v>
      </c>
      <c r="BX67">
        <v>3606</v>
      </c>
      <c r="BY67">
        <v>3382</v>
      </c>
      <c r="BZ67">
        <v>3209</v>
      </c>
      <c r="CA67">
        <v>3080</v>
      </c>
      <c r="CB67">
        <v>2959</v>
      </c>
      <c r="CC67">
        <v>2912</v>
      </c>
      <c r="CD67">
        <v>2768</v>
      </c>
      <c r="CE67">
        <v>2845</v>
      </c>
      <c r="CF67">
        <v>2785</v>
      </c>
      <c r="CG67">
        <v>2575</v>
      </c>
      <c r="CH67">
        <v>2296</v>
      </c>
      <c r="CI67">
        <v>2101</v>
      </c>
      <c r="CJ67">
        <v>1777</v>
      </c>
      <c r="CK67">
        <v>1526</v>
      </c>
      <c r="CL67">
        <v>1352</v>
      </c>
      <c r="CM67">
        <v>1141</v>
      </c>
      <c r="CN67">
        <v>970</v>
      </c>
      <c r="CO67">
        <v>809</v>
      </c>
      <c r="CP67">
        <v>672</v>
      </c>
      <c r="CQ67">
        <v>482</v>
      </c>
      <c r="CR67">
        <v>273</v>
      </c>
      <c r="CS67">
        <v>237</v>
      </c>
      <c r="CT67">
        <v>185</v>
      </c>
      <c r="CU67">
        <v>165</v>
      </c>
      <c r="CV67">
        <v>139</v>
      </c>
      <c r="CW67">
        <v>85</v>
      </c>
      <c r="CX67">
        <v>60</v>
      </c>
      <c r="CY67">
        <v>31</v>
      </c>
      <c r="CZ67">
        <v>25</v>
      </c>
      <c r="DA67">
        <v>16</v>
      </c>
      <c r="DB67">
        <v>16</v>
      </c>
      <c r="DC67">
        <v>5</v>
      </c>
      <c r="DD67">
        <v>1</v>
      </c>
      <c r="DE67">
        <v>1</v>
      </c>
      <c r="DF67">
        <v>3</v>
      </c>
      <c r="DG67">
        <v>512353</v>
      </c>
    </row>
    <row r="70" spans="1:111" x14ac:dyDescent="0.25">
      <c r="D70">
        <f>D58</f>
        <v>0</v>
      </c>
      <c r="E70">
        <f t="shared" ref="E70:BP70" si="0">E58</f>
        <v>1</v>
      </c>
      <c r="F70">
        <f t="shared" si="0"/>
        <v>2</v>
      </c>
      <c r="G70">
        <f t="shared" si="0"/>
        <v>3</v>
      </c>
      <c r="H70">
        <f t="shared" si="0"/>
        <v>4</v>
      </c>
      <c r="I70">
        <f t="shared" si="0"/>
        <v>5</v>
      </c>
      <c r="J70">
        <f t="shared" si="0"/>
        <v>6</v>
      </c>
      <c r="K70">
        <f t="shared" si="0"/>
        <v>7</v>
      </c>
      <c r="L70">
        <f t="shared" si="0"/>
        <v>8</v>
      </c>
      <c r="M70">
        <f t="shared" si="0"/>
        <v>9</v>
      </c>
      <c r="N70">
        <f t="shared" si="0"/>
        <v>10</v>
      </c>
      <c r="O70">
        <f t="shared" si="0"/>
        <v>11</v>
      </c>
      <c r="P70">
        <f t="shared" si="0"/>
        <v>12</v>
      </c>
      <c r="Q70">
        <f t="shared" si="0"/>
        <v>13</v>
      </c>
      <c r="R70">
        <f t="shared" si="0"/>
        <v>14</v>
      </c>
      <c r="S70">
        <f t="shared" si="0"/>
        <v>15</v>
      </c>
      <c r="T70">
        <f t="shared" si="0"/>
        <v>16</v>
      </c>
      <c r="U70">
        <f t="shared" si="0"/>
        <v>17</v>
      </c>
      <c r="V70">
        <f t="shared" si="0"/>
        <v>18</v>
      </c>
      <c r="W70">
        <f t="shared" si="0"/>
        <v>19</v>
      </c>
      <c r="X70">
        <f t="shared" si="0"/>
        <v>20</v>
      </c>
      <c r="Y70">
        <f t="shared" si="0"/>
        <v>21</v>
      </c>
      <c r="Z70">
        <f t="shared" si="0"/>
        <v>22</v>
      </c>
      <c r="AA70">
        <f t="shared" si="0"/>
        <v>23</v>
      </c>
      <c r="AB70">
        <f t="shared" si="0"/>
        <v>24</v>
      </c>
      <c r="AC70">
        <f t="shared" si="0"/>
        <v>25</v>
      </c>
      <c r="AD70">
        <f t="shared" si="0"/>
        <v>26</v>
      </c>
      <c r="AE70">
        <f t="shared" si="0"/>
        <v>27</v>
      </c>
      <c r="AF70">
        <f t="shared" si="0"/>
        <v>28</v>
      </c>
      <c r="AG70">
        <f t="shared" si="0"/>
        <v>29</v>
      </c>
      <c r="AH70">
        <f t="shared" si="0"/>
        <v>30</v>
      </c>
      <c r="AI70">
        <f t="shared" si="0"/>
        <v>31</v>
      </c>
      <c r="AJ70">
        <f t="shared" si="0"/>
        <v>32</v>
      </c>
      <c r="AK70">
        <f t="shared" si="0"/>
        <v>33</v>
      </c>
      <c r="AL70">
        <f t="shared" si="0"/>
        <v>34</v>
      </c>
      <c r="AM70">
        <f t="shared" si="0"/>
        <v>35</v>
      </c>
      <c r="AN70">
        <f t="shared" si="0"/>
        <v>36</v>
      </c>
      <c r="AO70">
        <f t="shared" si="0"/>
        <v>37</v>
      </c>
      <c r="AP70">
        <f t="shared" si="0"/>
        <v>38</v>
      </c>
      <c r="AQ70">
        <f t="shared" si="0"/>
        <v>39</v>
      </c>
      <c r="AR70">
        <f t="shared" si="0"/>
        <v>40</v>
      </c>
      <c r="AS70">
        <f t="shared" si="0"/>
        <v>41</v>
      </c>
      <c r="AT70">
        <f t="shared" si="0"/>
        <v>42</v>
      </c>
      <c r="AU70">
        <f t="shared" si="0"/>
        <v>43</v>
      </c>
      <c r="AV70">
        <f t="shared" si="0"/>
        <v>44</v>
      </c>
      <c r="AW70">
        <f t="shared" si="0"/>
        <v>45</v>
      </c>
      <c r="AX70">
        <f t="shared" si="0"/>
        <v>46</v>
      </c>
      <c r="AY70">
        <f t="shared" si="0"/>
        <v>47</v>
      </c>
      <c r="AZ70">
        <f t="shared" si="0"/>
        <v>48</v>
      </c>
      <c r="BA70">
        <f t="shared" si="0"/>
        <v>49</v>
      </c>
      <c r="BB70">
        <f t="shared" si="0"/>
        <v>50</v>
      </c>
      <c r="BC70">
        <f t="shared" si="0"/>
        <v>51</v>
      </c>
      <c r="BD70">
        <f t="shared" si="0"/>
        <v>52</v>
      </c>
      <c r="BE70">
        <f t="shared" si="0"/>
        <v>53</v>
      </c>
      <c r="BF70">
        <f t="shared" si="0"/>
        <v>54</v>
      </c>
      <c r="BG70">
        <f t="shared" si="0"/>
        <v>55</v>
      </c>
      <c r="BH70">
        <f t="shared" si="0"/>
        <v>56</v>
      </c>
      <c r="BI70">
        <f t="shared" si="0"/>
        <v>57</v>
      </c>
      <c r="BJ70">
        <f t="shared" si="0"/>
        <v>58</v>
      </c>
      <c r="BK70">
        <f t="shared" si="0"/>
        <v>59</v>
      </c>
      <c r="BL70">
        <f t="shared" si="0"/>
        <v>60</v>
      </c>
      <c r="BM70">
        <f t="shared" si="0"/>
        <v>61</v>
      </c>
      <c r="BN70">
        <f t="shared" si="0"/>
        <v>62</v>
      </c>
      <c r="BO70">
        <f t="shared" si="0"/>
        <v>63</v>
      </c>
      <c r="BP70">
        <f t="shared" si="0"/>
        <v>64</v>
      </c>
      <c r="BQ70">
        <f t="shared" ref="BQ70:DG70" si="1">BQ58</f>
        <v>65</v>
      </c>
      <c r="BR70">
        <f t="shared" si="1"/>
        <v>66</v>
      </c>
      <c r="BS70">
        <f t="shared" si="1"/>
        <v>67</v>
      </c>
      <c r="BT70">
        <f t="shared" si="1"/>
        <v>68</v>
      </c>
      <c r="BU70">
        <f t="shared" si="1"/>
        <v>69</v>
      </c>
      <c r="BV70">
        <f t="shared" si="1"/>
        <v>70</v>
      </c>
      <c r="BW70">
        <f t="shared" si="1"/>
        <v>71</v>
      </c>
      <c r="BX70">
        <f t="shared" si="1"/>
        <v>72</v>
      </c>
      <c r="BY70">
        <f t="shared" si="1"/>
        <v>73</v>
      </c>
      <c r="BZ70">
        <f t="shared" si="1"/>
        <v>74</v>
      </c>
      <c r="CA70">
        <f t="shared" si="1"/>
        <v>75</v>
      </c>
      <c r="CB70">
        <f t="shared" si="1"/>
        <v>76</v>
      </c>
      <c r="CC70">
        <f t="shared" si="1"/>
        <v>77</v>
      </c>
      <c r="CD70">
        <f t="shared" si="1"/>
        <v>78</v>
      </c>
      <c r="CE70">
        <f t="shared" si="1"/>
        <v>79</v>
      </c>
      <c r="CF70">
        <f t="shared" si="1"/>
        <v>80</v>
      </c>
      <c r="CG70">
        <f t="shared" si="1"/>
        <v>81</v>
      </c>
      <c r="CH70">
        <f t="shared" si="1"/>
        <v>82</v>
      </c>
      <c r="CI70">
        <f t="shared" si="1"/>
        <v>83</v>
      </c>
      <c r="CJ70">
        <f t="shared" si="1"/>
        <v>84</v>
      </c>
      <c r="CK70">
        <f t="shared" si="1"/>
        <v>85</v>
      </c>
      <c r="CL70">
        <f t="shared" si="1"/>
        <v>86</v>
      </c>
      <c r="CM70">
        <f t="shared" si="1"/>
        <v>87</v>
      </c>
      <c r="CN70">
        <f t="shared" si="1"/>
        <v>88</v>
      </c>
      <c r="CO70">
        <f t="shared" si="1"/>
        <v>89</v>
      </c>
      <c r="CP70">
        <f t="shared" si="1"/>
        <v>90</v>
      </c>
      <c r="CQ70">
        <f t="shared" si="1"/>
        <v>91</v>
      </c>
      <c r="CR70">
        <f t="shared" si="1"/>
        <v>92</v>
      </c>
      <c r="CS70">
        <f t="shared" si="1"/>
        <v>93</v>
      </c>
      <c r="CT70">
        <f t="shared" si="1"/>
        <v>94</v>
      </c>
      <c r="CU70">
        <f t="shared" si="1"/>
        <v>95</v>
      </c>
      <c r="CV70">
        <f t="shared" si="1"/>
        <v>96</v>
      </c>
      <c r="CW70">
        <f t="shared" si="1"/>
        <v>97</v>
      </c>
      <c r="CX70">
        <f t="shared" si="1"/>
        <v>98</v>
      </c>
      <c r="CY70">
        <f t="shared" si="1"/>
        <v>99</v>
      </c>
      <c r="CZ70">
        <f t="shared" si="1"/>
        <v>100</v>
      </c>
      <c r="DA70">
        <f t="shared" si="1"/>
        <v>101</v>
      </c>
      <c r="DB70">
        <f t="shared" si="1"/>
        <v>102</v>
      </c>
      <c r="DC70">
        <f t="shared" si="1"/>
        <v>103</v>
      </c>
      <c r="DD70">
        <f t="shared" si="1"/>
        <v>104</v>
      </c>
      <c r="DE70">
        <f t="shared" si="1"/>
        <v>105</v>
      </c>
      <c r="DF70">
        <f t="shared" si="1"/>
        <v>107</v>
      </c>
      <c r="DG70" t="str">
        <f t="shared" si="1"/>
        <v>Total</v>
      </c>
    </row>
    <row r="71" spans="1:111" x14ac:dyDescent="0.25">
      <c r="A71" t="s">
        <v>5</v>
      </c>
      <c r="D71">
        <f>D59/D61</f>
        <v>0.99417287147944322</v>
      </c>
      <c r="E71">
        <f t="shared" ref="E71:BP71" si="2">E59/E61</f>
        <v>0.99469496021220161</v>
      </c>
      <c r="F71">
        <f t="shared" si="2"/>
        <v>0.99734483903086624</v>
      </c>
      <c r="G71">
        <f t="shared" si="2"/>
        <v>0.99671484888304862</v>
      </c>
      <c r="H71">
        <f t="shared" si="2"/>
        <v>0.99541734860883802</v>
      </c>
      <c r="I71">
        <f t="shared" si="2"/>
        <v>0.99521367521367521</v>
      </c>
      <c r="J71">
        <f t="shared" si="2"/>
        <v>0.99533488837054318</v>
      </c>
      <c r="K71">
        <f t="shared" si="2"/>
        <v>0.99300921512551632</v>
      </c>
      <c r="L71">
        <f t="shared" si="2"/>
        <v>0.99412532637075723</v>
      </c>
      <c r="M71">
        <f t="shared" si="2"/>
        <v>0.99479804161566709</v>
      </c>
      <c r="N71">
        <f t="shared" si="2"/>
        <v>0.99362503622138509</v>
      </c>
      <c r="O71">
        <f t="shared" si="2"/>
        <v>0.99329836829836826</v>
      </c>
      <c r="P71">
        <f t="shared" si="2"/>
        <v>0.99319325244155077</v>
      </c>
      <c r="Q71">
        <f t="shared" si="2"/>
        <v>0.99224376731301944</v>
      </c>
      <c r="R71">
        <f t="shared" si="2"/>
        <v>0.99307958477508651</v>
      </c>
      <c r="S71">
        <f t="shared" si="2"/>
        <v>0.9910301712421854</v>
      </c>
      <c r="T71">
        <f t="shared" si="2"/>
        <v>0.99077247561297122</v>
      </c>
      <c r="U71">
        <f t="shared" si="2"/>
        <v>0.98852721451440773</v>
      </c>
      <c r="V71">
        <f t="shared" si="2"/>
        <v>0.99312533051295615</v>
      </c>
      <c r="W71">
        <f t="shared" si="2"/>
        <v>0.98597402597402595</v>
      </c>
      <c r="X71">
        <f t="shared" si="2"/>
        <v>0.97361214836942989</v>
      </c>
      <c r="Y71">
        <f t="shared" si="2"/>
        <v>0.96997929606625255</v>
      </c>
      <c r="Z71">
        <f t="shared" si="2"/>
        <v>0.97727272727272729</v>
      </c>
      <c r="AA71">
        <f t="shared" si="2"/>
        <v>0.97875773057273463</v>
      </c>
      <c r="AB71">
        <f t="shared" si="2"/>
        <v>0.98022673345636702</v>
      </c>
      <c r="AC71">
        <f t="shared" si="2"/>
        <v>0.98828571428571432</v>
      </c>
      <c r="AD71">
        <f t="shared" si="2"/>
        <v>0.99031614924522926</v>
      </c>
      <c r="AE71">
        <f t="shared" si="2"/>
        <v>0.99126891734575084</v>
      </c>
      <c r="AF71">
        <f t="shared" si="2"/>
        <v>0.99361578641903658</v>
      </c>
      <c r="AG71">
        <f t="shared" si="2"/>
        <v>0.99415717207128251</v>
      </c>
      <c r="AH71">
        <f t="shared" si="2"/>
        <v>0.99403697078115683</v>
      </c>
      <c r="AI71">
        <f t="shared" si="2"/>
        <v>0.99621331650362888</v>
      </c>
      <c r="AJ71">
        <f t="shared" si="2"/>
        <v>0.99746755302310863</v>
      </c>
      <c r="AK71">
        <f t="shared" si="2"/>
        <v>0.9967876646321876</v>
      </c>
      <c r="AL71">
        <f t="shared" si="2"/>
        <v>0.99695945945945941</v>
      </c>
      <c r="AM71">
        <f t="shared" si="2"/>
        <v>0.99641109298531816</v>
      </c>
      <c r="AN71">
        <f t="shared" si="2"/>
        <v>0.99538106235565815</v>
      </c>
      <c r="AO71">
        <f t="shared" si="2"/>
        <v>0.99638633377135344</v>
      </c>
      <c r="AP71">
        <f t="shared" si="2"/>
        <v>0.99731583656427081</v>
      </c>
      <c r="AQ71">
        <f t="shared" si="2"/>
        <v>0.99671772428884031</v>
      </c>
      <c r="AR71">
        <f t="shared" si="2"/>
        <v>0.99486625236422588</v>
      </c>
      <c r="AS71">
        <f t="shared" si="2"/>
        <v>0.9951971688574317</v>
      </c>
      <c r="AT71">
        <f t="shared" si="2"/>
        <v>0.99702159344750563</v>
      </c>
      <c r="AU71">
        <f t="shared" si="2"/>
        <v>0.99363807728557962</v>
      </c>
      <c r="AV71">
        <f t="shared" si="2"/>
        <v>0.99380591878871305</v>
      </c>
      <c r="AW71">
        <f t="shared" si="2"/>
        <v>0.99568965517241381</v>
      </c>
      <c r="AX71">
        <f t="shared" si="2"/>
        <v>0.9957370428539376</v>
      </c>
      <c r="AY71">
        <f t="shared" si="2"/>
        <v>0.99663526244952894</v>
      </c>
      <c r="AZ71">
        <f t="shared" si="2"/>
        <v>0.99428571428571433</v>
      </c>
      <c r="BA71">
        <f t="shared" si="2"/>
        <v>0.99391206313416014</v>
      </c>
      <c r="BB71">
        <f t="shared" si="2"/>
        <v>0.99304589707927682</v>
      </c>
      <c r="BC71">
        <f t="shared" si="2"/>
        <v>0.99482564679415075</v>
      </c>
      <c r="BD71">
        <f t="shared" si="2"/>
        <v>0.99442379182156138</v>
      </c>
      <c r="BE71">
        <f t="shared" si="2"/>
        <v>0.99284890426758943</v>
      </c>
      <c r="BF71">
        <f t="shared" si="2"/>
        <v>0.99543378995433784</v>
      </c>
      <c r="BG71">
        <f t="shared" si="2"/>
        <v>0.99160286490491478</v>
      </c>
      <c r="BH71">
        <f t="shared" si="2"/>
        <v>0.99078685258964139</v>
      </c>
      <c r="BI71">
        <f t="shared" si="2"/>
        <v>0.99183881662841111</v>
      </c>
      <c r="BJ71">
        <f t="shared" si="2"/>
        <v>0.99472295514511877</v>
      </c>
      <c r="BK71">
        <f t="shared" si="2"/>
        <v>0.99140647378974511</v>
      </c>
      <c r="BL71">
        <f t="shared" si="2"/>
        <v>0.99336027713625863</v>
      </c>
      <c r="BM71">
        <f t="shared" si="2"/>
        <v>0.99377224199288261</v>
      </c>
      <c r="BN71">
        <f t="shared" si="2"/>
        <v>0.99339339339339339</v>
      </c>
      <c r="BO71">
        <f t="shared" si="2"/>
        <v>0.99165894346617234</v>
      </c>
      <c r="BP71">
        <f t="shared" si="2"/>
        <v>0.99008981108702387</v>
      </c>
      <c r="BQ71">
        <f t="shared" ref="BQ71:DG71" si="3">BQ59/BQ61</f>
        <v>0.98966500356379183</v>
      </c>
      <c r="BR71">
        <f t="shared" si="3"/>
        <v>0.98974902792506181</v>
      </c>
      <c r="BS71">
        <f t="shared" si="3"/>
        <v>0.9865816839986582</v>
      </c>
      <c r="BT71">
        <f t="shared" si="3"/>
        <v>0.98225050234427325</v>
      </c>
      <c r="BU71">
        <f t="shared" si="3"/>
        <v>0.98705142434332227</v>
      </c>
      <c r="BV71">
        <f t="shared" si="3"/>
        <v>0.98118081180811811</v>
      </c>
      <c r="BW71">
        <f t="shared" si="3"/>
        <v>0.98133425509851369</v>
      </c>
      <c r="BX71">
        <f t="shared" si="3"/>
        <v>0.9831056793673616</v>
      </c>
      <c r="BY71">
        <f t="shared" si="3"/>
        <v>0.97689393939393943</v>
      </c>
      <c r="BZ71">
        <f t="shared" si="3"/>
        <v>0.96933492632417362</v>
      </c>
      <c r="CA71">
        <f t="shared" si="3"/>
        <v>0.9642857142857143</v>
      </c>
      <c r="CB71">
        <f t="shared" si="3"/>
        <v>0.95059625212947185</v>
      </c>
      <c r="CC71">
        <f t="shared" si="3"/>
        <v>0.94425385934819894</v>
      </c>
      <c r="CD71">
        <f t="shared" si="3"/>
        <v>0.93480176211453747</v>
      </c>
      <c r="CE71">
        <f t="shared" si="3"/>
        <v>0.93629505448449291</v>
      </c>
      <c r="CF71">
        <f t="shared" si="3"/>
        <v>0.91343669250645998</v>
      </c>
      <c r="CG71">
        <f t="shared" si="3"/>
        <v>0.90106827682303758</v>
      </c>
      <c r="CH71">
        <f t="shared" si="3"/>
        <v>0.87480680061823801</v>
      </c>
      <c r="CI71">
        <f t="shared" si="3"/>
        <v>0.83518930957683746</v>
      </c>
      <c r="CJ71">
        <f t="shared" si="3"/>
        <v>0.81021897810218979</v>
      </c>
      <c r="CK71">
        <f t="shared" si="3"/>
        <v>0.76421531463229719</v>
      </c>
      <c r="CL71">
        <f t="shared" si="3"/>
        <v>0.73456790123456794</v>
      </c>
      <c r="CM71">
        <f t="shared" si="3"/>
        <v>0.69008264462809921</v>
      </c>
      <c r="CN71">
        <f t="shared" si="3"/>
        <v>0.66547192353643969</v>
      </c>
      <c r="CO71">
        <f t="shared" si="3"/>
        <v>0.65261627906976749</v>
      </c>
      <c r="CP71">
        <f t="shared" si="3"/>
        <v>0.59342560553633217</v>
      </c>
      <c r="CQ71">
        <f t="shared" si="3"/>
        <v>0.53935185185185186</v>
      </c>
      <c r="CR71">
        <f t="shared" si="3"/>
        <v>0.52032520325203258</v>
      </c>
      <c r="CS71">
        <f t="shared" si="3"/>
        <v>0.51851851851851849</v>
      </c>
      <c r="CT71">
        <f t="shared" si="3"/>
        <v>0.39053254437869822</v>
      </c>
      <c r="CU71">
        <f t="shared" si="3"/>
        <v>0.46979865771812079</v>
      </c>
      <c r="CV71">
        <f t="shared" si="3"/>
        <v>0.42519685039370081</v>
      </c>
      <c r="CW71">
        <f t="shared" si="3"/>
        <v>0.46250000000000002</v>
      </c>
      <c r="CX71">
        <f t="shared" si="3"/>
        <v>0.33333333333333331</v>
      </c>
      <c r="CY71">
        <f t="shared" si="3"/>
        <v>0.26923076923076922</v>
      </c>
      <c r="CZ71">
        <f t="shared" si="3"/>
        <v>0.39130434782608697</v>
      </c>
      <c r="DA71">
        <f t="shared" si="3"/>
        <v>0.53333333333333333</v>
      </c>
      <c r="DB71">
        <f t="shared" si="3"/>
        <v>0.2857142857142857</v>
      </c>
      <c r="DC71">
        <f t="shared" si="3"/>
        <v>0.25</v>
      </c>
      <c r="DD71">
        <f t="shared" si="3"/>
        <v>0</v>
      </c>
      <c r="DE71">
        <f t="shared" si="3"/>
        <v>1</v>
      </c>
      <c r="DF71">
        <f t="shared" si="3"/>
        <v>0.66666666666666663</v>
      </c>
      <c r="DG71">
        <f t="shared" si="3"/>
        <v>0.97728479839359084</v>
      </c>
    </row>
    <row r="72" spans="1:111" x14ac:dyDescent="0.25">
      <c r="A72" t="s">
        <v>6</v>
      </c>
      <c r="D72">
        <f>D62/D64</f>
        <v>0.99482056973732891</v>
      </c>
      <c r="E72">
        <f t="shared" ref="E72:BP72" si="4">E62/E64</f>
        <v>0.99081557678177812</v>
      </c>
      <c r="F72">
        <f t="shared" si="4"/>
        <v>0.99262264846919956</v>
      </c>
      <c r="G72">
        <f t="shared" si="4"/>
        <v>0.99598540145985404</v>
      </c>
      <c r="H72">
        <f t="shared" si="4"/>
        <v>0.98928953945019638</v>
      </c>
      <c r="I72">
        <f t="shared" si="4"/>
        <v>0.99103299856527982</v>
      </c>
      <c r="J72">
        <f t="shared" si="4"/>
        <v>0.99276410998552822</v>
      </c>
      <c r="K72">
        <f t="shared" si="4"/>
        <v>0.99220576773187841</v>
      </c>
      <c r="L72">
        <f t="shared" si="4"/>
        <v>0.99630587366087919</v>
      </c>
      <c r="M72">
        <f t="shared" si="4"/>
        <v>0.99614048629872631</v>
      </c>
      <c r="N72">
        <f t="shared" si="4"/>
        <v>0.99305301645338206</v>
      </c>
      <c r="O72">
        <f t="shared" si="4"/>
        <v>0.99252895031751964</v>
      </c>
      <c r="P72">
        <f t="shared" si="4"/>
        <v>0.99047256097560976</v>
      </c>
      <c r="Q72">
        <f t="shared" si="4"/>
        <v>0.99302325581395345</v>
      </c>
      <c r="R72">
        <f t="shared" si="4"/>
        <v>0.99103474038102357</v>
      </c>
      <c r="S72">
        <f t="shared" si="4"/>
        <v>0.9911717495987159</v>
      </c>
      <c r="T72">
        <f t="shared" si="4"/>
        <v>0.9850746268656716</v>
      </c>
      <c r="U72">
        <f t="shared" si="4"/>
        <v>0.98169717138103163</v>
      </c>
      <c r="V72">
        <f t="shared" si="4"/>
        <v>0.98411297440423651</v>
      </c>
      <c r="W72">
        <f t="shared" si="4"/>
        <v>0.98727361722956442</v>
      </c>
      <c r="X72">
        <f t="shared" si="4"/>
        <v>0.98072510325837536</v>
      </c>
      <c r="Y72">
        <f t="shared" si="4"/>
        <v>0.97818343722172751</v>
      </c>
      <c r="Z72">
        <f t="shared" si="4"/>
        <v>0.98011240812797229</v>
      </c>
      <c r="AA72">
        <f t="shared" si="4"/>
        <v>0.97725426482534528</v>
      </c>
      <c r="AB72">
        <f t="shared" si="4"/>
        <v>0.98219476744186052</v>
      </c>
      <c r="AC72">
        <f t="shared" si="4"/>
        <v>0.98123953098827466</v>
      </c>
      <c r="AD72">
        <f t="shared" si="4"/>
        <v>0.98080438756855581</v>
      </c>
      <c r="AE72">
        <f t="shared" si="4"/>
        <v>0.9838978345363687</v>
      </c>
      <c r="AF72">
        <f t="shared" si="4"/>
        <v>0.98834262544348706</v>
      </c>
      <c r="AG72">
        <f t="shared" si="4"/>
        <v>0.98677566722769894</v>
      </c>
      <c r="AH72">
        <f t="shared" si="4"/>
        <v>0.98549346016646844</v>
      </c>
      <c r="AI72">
        <f t="shared" si="4"/>
        <v>0.98782687105500455</v>
      </c>
      <c r="AJ72">
        <f t="shared" si="4"/>
        <v>0.99012508229098095</v>
      </c>
      <c r="AK72">
        <f t="shared" si="4"/>
        <v>0.99250936329588013</v>
      </c>
      <c r="AL72">
        <f t="shared" si="4"/>
        <v>0.99092444069227525</v>
      </c>
      <c r="AM72">
        <f t="shared" si="4"/>
        <v>0.98989048020219039</v>
      </c>
      <c r="AN72">
        <f t="shared" si="4"/>
        <v>0.99176776429809355</v>
      </c>
      <c r="AO72">
        <f t="shared" si="4"/>
        <v>0.9928894634776988</v>
      </c>
      <c r="AP72">
        <f t="shared" si="4"/>
        <v>0.99156829679595282</v>
      </c>
      <c r="AQ72">
        <f t="shared" si="4"/>
        <v>0.9910714285714286</v>
      </c>
      <c r="AR72">
        <f t="shared" si="4"/>
        <v>0.99234638093155481</v>
      </c>
      <c r="AS72">
        <f t="shared" si="4"/>
        <v>0.99179054803638789</v>
      </c>
      <c r="AT72">
        <f t="shared" si="4"/>
        <v>0.99512086937236632</v>
      </c>
      <c r="AU72">
        <f t="shared" si="4"/>
        <v>0.99381017881705636</v>
      </c>
      <c r="AV72">
        <f t="shared" si="4"/>
        <v>0.99388523047977417</v>
      </c>
      <c r="AW72">
        <f t="shared" si="4"/>
        <v>0.99351851851851847</v>
      </c>
      <c r="AX72">
        <f t="shared" si="4"/>
        <v>0.99250483558994196</v>
      </c>
      <c r="AY72">
        <f t="shared" si="4"/>
        <v>0.99312977099236643</v>
      </c>
      <c r="AZ72">
        <f t="shared" si="4"/>
        <v>0.99491162292447777</v>
      </c>
      <c r="BA72">
        <f t="shared" si="4"/>
        <v>0.99305957200694039</v>
      </c>
      <c r="BB72">
        <f t="shared" si="4"/>
        <v>0.99177330895795246</v>
      </c>
      <c r="BC72">
        <f t="shared" si="4"/>
        <v>0.9967897271268058</v>
      </c>
      <c r="BD72">
        <f t="shared" si="4"/>
        <v>0.99186991869918695</v>
      </c>
      <c r="BE72">
        <f t="shared" si="4"/>
        <v>0.99395662993245648</v>
      </c>
      <c r="BF72">
        <f t="shared" si="4"/>
        <v>0.99107806691449818</v>
      </c>
      <c r="BG72">
        <f t="shared" si="4"/>
        <v>0.99334442595673877</v>
      </c>
      <c r="BH72">
        <f t="shared" si="4"/>
        <v>0.99384741591468417</v>
      </c>
      <c r="BI72">
        <f t="shared" si="4"/>
        <v>0.99340079190497144</v>
      </c>
      <c r="BJ72">
        <f t="shared" si="4"/>
        <v>0.99772209567198178</v>
      </c>
      <c r="BK72">
        <f t="shared" si="4"/>
        <v>0.99538224730631097</v>
      </c>
      <c r="BL72">
        <f t="shared" si="4"/>
        <v>0.99660359049005343</v>
      </c>
      <c r="BM72">
        <f t="shared" si="4"/>
        <v>0.99657869012707723</v>
      </c>
      <c r="BN72">
        <f t="shared" si="4"/>
        <v>0.99842271293375395</v>
      </c>
      <c r="BO72">
        <f t="shared" si="4"/>
        <v>0.99551820728291318</v>
      </c>
      <c r="BP72">
        <f t="shared" si="4"/>
        <v>0.99543378995433784</v>
      </c>
      <c r="BQ72">
        <f t="shared" ref="BQ72:DG72" si="5">BQ62/BQ64</f>
        <v>0.99381283836040213</v>
      </c>
      <c r="BR72">
        <f t="shared" si="5"/>
        <v>0.99504132231404963</v>
      </c>
      <c r="BS72">
        <f t="shared" si="5"/>
        <v>0.99282511210762336</v>
      </c>
      <c r="BT72">
        <f t="shared" si="5"/>
        <v>0.99394550958627648</v>
      </c>
      <c r="BU72">
        <f t="shared" si="5"/>
        <v>0.99455337690631807</v>
      </c>
      <c r="BV72">
        <f t="shared" si="5"/>
        <v>0.98355263157894735</v>
      </c>
      <c r="BW72">
        <f t="shared" si="5"/>
        <v>0.98896247240618107</v>
      </c>
      <c r="BX72">
        <f t="shared" si="5"/>
        <v>0.98665048543689315</v>
      </c>
      <c r="BY72">
        <f t="shared" si="5"/>
        <v>0.98113207547169812</v>
      </c>
      <c r="BZ72">
        <f t="shared" si="5"/>
        <v>0.97277936962750722</v>
      </c>
      <c r="CA72">
        <f t="shared" si="5"/>
        <v>0.97</v>
      </c>
      <c r="CB72">
        <f t="shared" si="5"/>
        <v>0.97708674304418985</v>
      </c>
      <c r="CC72">
        <f t="shared" si="5"/>
        <v>0.97586206896551719</v>
      </c>
      <c r="CD72">
        <f t="shared" si="5"/>
        <v>0.94979919678714864</v>
      </c>
      <c r="CE72">
        <f t="shared" si="5"/>
        <v>0.94771241830065356</v>
      </c>
      <c r="CF72">
        <f t="shared" si="5"/>
        <v>0.95896328293736499</v>
      </c>
      <c r="CG72">
        <f t="shared" si="5"/>
        <v>0.93601895734597151</v>
      </c>
      <c r="CH72">
        <f t="shared" si="5"/>
        <v>0.92676056338028168</v>
      </c>
      <c r="CI72">
        <f t="shared" si="5"/>
        <v>0.88524590163934425</v>
      </c>
      <c r="CJ72">
        <f t="shared" si="5"/>
        <v>0.86296296296296293</v>
      </c>
      <c r="CK72">
        <f t="shared" si="5"/>
        <v>0.85024154589371981</v>
      </c>
      <c r="CL72">
        <f t="shared" si="5"/>
        <v>0.85321100917431192</v>
      </c>
      <c r="CM72">
        <f t="shared" si="5"/>
        <v>0.83815028901734101</v>
      </c>
      <c r="CN72">
        <f t="shared" si="5"/>
        <v>0.7142857142857143</v>
      </c>
      <c r="CO72">
        <f t="shared" si="5"/>
        <v>0.72727272727272729</v>
      </c>
      <c r="CP72">
        <f t="shared" si="5"/>
        <v>0.80851063829787229</v>
      </c>
      <c r="CQ72">
        <f t="shared" si="5"/>
        <v>0.88</v>
      </c>
      <c r="CR72">
        <f t="shared" si="5"/>
        <v>0.77777777777777779</v>
      </c>
      <c r="CS72">
        <f t="shared" si="5"/>
        <v>0.90476190476190477</v>
      </c>
      <c r="CT72">
        <f t="shared" si="5"/>
        <v>0.6875</v>
      </c>
      <c r="CU72">
        <f t="shared" si="5"/>
        <v>0.6875</v>
      </c>
      <c r="CV72">
        <f t="shared" si="5"/>
        <v>0.58333333333333337</v>
      </c>
      <c r="CW72">
        <f t="shared" si="5"/>
        <v>0.4</v>
      </c>
      <c r="CX72">
        <f t="shared" si="5"/>
        <v>0.66666666666666663</v>
      </c>
      <c r="CY72">
        <f t="shared" si="5"/>
        <v>0.6</v>
      </c>
      <c r="CZ72">
        <f t="shared" si="5"/>
        <v>0.5</v>
      </c>
      <c r="DA72">
        <f t="shared" si="5"/>
        <v>1</v>
      </c>
      <c r="DB72">
        <f t="shared" si="5"/>
        <v>1</v>
      </c>
      <c r="DC72">
        <f t="shared" si="5"/>
        <v>1</v>
      </c>
      <c r="DD72" t="e">
        <f t="shared" si="5"/>
        <v>#DIV/0!</v>
      </c>
      <c r="DE72" t="e">
        <f t="shared" si="5"/>
        <v>#DIV/0!</v>
      </c>
      <c r="DF72" t="e">
        <f t="shared" si="5"/>
        <v>#DIV/0!</v>
      </c>
      <c r="DG72">
        <f t="shared" si="5"/>
        <v>0.9889172055395834</v>
      </c>
    </row>
    <row r="73" spans="1:111" x14ac:dyDescent="0.25">
      <c r="A73" t="s">
        <v>342</v>
      </c>
      <c r="D73">
        <f>D65/D67</f>
        <v>0.99447513812154698</v>
      </c>
      <c r="E73">
        <f t="shared" ref="E73:BP73" si="6">E65/E67</f>
        <v>0.99285465318926458</v>
      </c>
      <c r="F73">
        <f t="shared" si="6"/>
        <v>0.99510831586303283</v>
      </c>
      <c r="G73">
        <f t="shared" si="6"/>
        <v>0.99636929460580914</v>
      </c>
      <c r="H73">
        <f t="shared" si="6"/>
        <v>0.99248633879781423</v>
      </c>
      <c r="I73">
        <f t="shared" si="6"/>
        <v>0.99317346402940665</v>
      </c>
      <c r="J73">
        <f t="shared" si="6"/>
        <v>0.99410234171725931</v>
      </c>
      <c r="K73">
        <f t="shared" si="6"/>
        <v>0.99264834587782247</v>
      </c>
      <c r="L73">
        <f t="shared" si="6"/>
        <v>0.99514815456593309</v>
      </c>
      <c r="M73">
        <f t="shared" si="6"/>
        <v>0.99539170506912444</v>
      </c>
      <c r="N73">
        <f t="shared" si="6"/>
        <v>0.99337213061752339</v>
      </c>
      <c r="O73">
        <f t="shared" si="6"/>
        <v>0.99296120477983307</v>
      </c>
      <c r="P73">
        <f t="shared" si="6"/>
        <v>0.99200399800099948</v>
      </c>
      <c r="Q73">
        <f t="shared" si="6"/>
        <v>0.99256865912762515</v>
      </c>
      <c r="R73">
        <f t="shared" si="6"/>
        <v>0.99222878458190866</v>
      </c>
      <c r="S73">
        <f t="shared" si="6"/>
        <v>0.9910873440285205</v>
      </c>
      <c r="T73">
        <f t="shared" si="6"/>
        <v>0.98852040816326525</v>
      </c>
      <c r="U73">
        <f t="shared" si="6"/>
        <v>0.98585825747724321</v>
      </c>
      <c r="V73">
        <f t="shared" si="6"/>
        <v>0.98974867724867721</v>
      </c>
      <c r="W73">
        <f t="shared" si="6"/>
        <v>0.98642457152553875</v>
      </c>
      <c r="X73">
        <f t="shared" si="6"/>
        <v>0.9761136216914138</v>
      </c>
      <c r="Y73">
        <f t="shared" si="6"/>
        <v>0.97299509001636664</v>
      </c>
      <c r="Z73">
        <f t="shared" si="6"/>
        <v>0.97833468067906226</v>
      </c>
      <c r="AA73">
        <f t="shared" si="6"/>
        <v>0.97815887396861345</v>
      </c>
      <c r="AB73">
        <f t="shared" si="6"/>
        <v>0.9810542398777693</v>
      </c>
      <c r="AC73">
        <f t="shared" si="6"/>
        <v>0.9850424055512722</v>
      </c>
      <c r="AD73">
        <f t="shared" si="6"/>
        <v>0.98572059472986895</v>
      </c>
      <c r="AE73">
        <f t="shared" si="6"/>
        <v>0.98749644785450408</v>
      </c>
      <c r="AF73">
        <f t="shared" si="6"/>
        <v>0.99080086580086579</v>
      </c>
      <c r="AG73">
        <f t="shared" si="6"/>
        <v>0.99010815088367188</v>
      </c>
      <c r="AH73">
        <f t="shared" si="6"/>
        <v>0.98928429686466468</v>
      </c>
      <c r="AI73">
        <f t="shared" si="6"/>
        <v>0.99132149901380673</v>
      </c>
      <c r="AJ73">
        <f t="shared" si="6"/>
        <v>0.99313115603939861</v>
      </c>
      <c r="AK73">
        <f t="shared" si="6"/>
        <v>0.99424986931521175</v>
      </c>
      <c r="AL73">
        <f t="shared" si="6"/>
        <v>0.99324499870096128</v>
      </c>
      <c r="AM73">
        <f t="shared" si="6"/>
        <v>0.99244848329706903</v>
      </c>
      <c r="AN73">
        <f t="shared" si="6"/>
        <v>0.99319994769190534</v>
      </c>
      <c r="AO73">
        <f t="shared" si="6"/>
        <v>0.9942745608327912</v>
      </c>
      <c r="AP73">
        <f t="shared" si="6"/>
        <v>0.99394837594170682</v>
      </c>
      <c r="AQ73">
        <f t="shared" si="6"/>
        <v>0.99354066985645928</v>
      </c>
      <c r="AR73">
        <f t="shared" si="6"/>
        <v>0.9934735315445975</v>
      </c>
      <c r="AS73">
        <f t="shared" si="6"/>
        <v>0.99338296112489666</v>
      </c>
      <c r="AT73">
        <f t="shared" si="6"/>
        <v>0.99601780276411334</v>
      </c>
      <c r="AU73">
        <f t="shared" si="6"/>
        <v>0.9937253079247037</v>
      </c>
      <c r="AV73">
        <f t="shared" si="6"/>
        <v>0.99384508187202414</v>
      </c>
      <c r="AW73">
        <f t="shared" si="6"/>
        <v>0.99461503208065993</v>
      </c>
      <c r="AX73">
        <f t="shared" si="6"/>
        <v>0.99418131036890489</v>
      </c>
      <c r="AY73">
        <f t="shared" si="6"/>
        <v>0.99499284692417744</v>
      </c>
      <c r="AZ73">
        <f t="shared" si="6"/>
        <v>0.99457393020101126</v>
      </c>
      <c r="BA73">
        <f t="shared" si="6"/>
        <v>0.99353857848726723</v>
      </c>
      <c r="BB73">
        <f t="shared" si="6"/>
        <v>0.99249605055292256</v>
      </c>
      <c r="BC73">
        <f t="shared" si="6"/>
        <v>0.99563492063492065</v>
      </c>
      <c r="BD73">
        <f t="shared" si="6"/>
        <v>0.99338478500551264</v>
      </c>
      <c r="BE73">
        <f t="shared" si="6"/>
        <v>0.99328483491885844</v>
      </c>
      <c r="BF73">
        <f t="shared" si="6"/>
        <v>0.99372354400817398</v>
      </c>
      <c r="BG73">
        <f t="shared" si="6"/>
        <v>0.99225166589183322</v>
      </c>
      <c r="BH73">
        <f t="shared" si="6"/>
        <v>0.99194298109699408</v>
      </c>
      <c r="BI73">
        <f t="shared" si="6"/>
        <v>0.99241201162415238</v>
      </c>
      <c r="BJ73">
        <f t="shared" si="6"/>
        <v>0.99582289055973261</v>
      </c>
      <c r="BK73">
        <f t="shared" si="6"/>
        <v>0.99283088235294115</v>
      </c>
      <c r="BL73">
        <f t="shared" si="6"/>
        <v>0.99457013574660635</v>
      </c>
      <c r="BM73">
        <f t="shared" si="6"/>
        <v>0.9948320413436692</v>
      </c>
      <c r="BN73">
        <f t="shared" si="6"/>
        <v>0.99522171253822633</v>
      </c>
      <c r="BO73">
        <f t="shared" si="6"/>
        <v>0.99303066507367588</v>
      </c>
      <c r="BP73">
        <f t="shared" si="6"/>
        <v>0.99181016379672404</v>
      </c>
      <c r="BQ73">
        <f t="shared" ref="BQ73:DG73" si="7">BQ65/BQ67</f>
        <v>0.9909734081483289</v>
      </c>
      <c r="BR73">
        <f t="shared" si="7"/>
        <v>0.99133448873483532</v>
      </c>
      <c r="BS73">
        <f t="shared" si="7"/>
        <v>0.98828125</v>
      </c>
      <c r="BT73">
        <f t="shared" si="7"/>
        <v>0.98516469700779485</v>
      </c>
      <c r="BU73">
        <f t="shared" si="7"/>
        <v>0.98895332780999723</v>
      </c>
      <c r="BV73">
        <f t="shared" si="7"/>
        <v>0.9817780231916069</v>
      </c>
      <c r="BW73">
        <f t="shared" si="7"/>
        <v>0.98315346143722027</v>
      </c>
      <c r="BX73">
        <f t="shared" si="7"/>
        <v>0.98391569606211871</v>
      </c>
      <c r="BY73">
        <f t="shared" si="7"/>
        <v>0.97782377291543465</v>
      </c>
      <c r="BZ73">
        <f t="shared" si="7"/>
        <v>0.97008413836086005</v>
      </c>
      <c r="CA73">
        <f t="shared" si="7"/>
        <v>0.96558441558441555</v>
      </c>
      <c r="CB73">
        <f t="shared" si="7"/>
        <v>0.95606623859411966</v>
      </c>
      <c r="CC73">
        <f t="shared" si="7"/>
        <v>0.9505494505494505</v>
      </c>
      <c r="CD73">
        <f t="shared" si="7"/>
        <v>0.9375</v>
      </c>
      <c r="CE73">
        <f t="shared" si="7"/>
        <v>0.93813708260105444</v>
      </c>
      <c r="CF73">
        <f t="shared" si="7"/>
        <v>0.92100538599640935</v>
      </c>
      <c r="CG73">
        <f t="shared" si="7"/>
        <v>0.90679611650485437</v>
      </c>
      <c r="CH73">
        <f t="shared" si="7"/>
        <v>0.88283972125435539</v>
      </c>
      <c r="CI73">
        <f t="shared" si="7"/>
        <v>0.84245597334602573</v>
      </c>
      <c r="CJ73">
        <f t="shared" si="7"/>
        <v>0.81823297692740571</v>
      </c>
      <c r="CK73">
        <f t="shared" si="7"/>
        <v>0.7758846657929227</v>
      </c>
      <c r="CL73">
        <f t="shared" si="7"/>
        <v>0.75369822485207105</v>
      </c>
      <c r="CM73">
        <f t="shared" si="7"/>
        <v>0.71253286590709908</v>
      </c>
      <c r="CN73">
        <f t="shared" si="7"/>
        <v>0.6721649484536083</v>
      </c>
      <c r="CO73">
        <f t="shared" si="7"/>
        <v>0.66378244746600745</v>
      </c>
      <c r="CP73">
        <f t="shared" si="7"/>
        <v>0.62351190476190477</v>
      </c>
      <c r="CQ73">
        <f t="shared" si="7"/>
        <v>0.57468879668049788</v>
      </c>
      <c r="CR73">
        <f t="shared" si="7"/>
        <v>0.54578754578754574</v>
      </c>
      <c r="CS73">
        <f t="shared" si="7"/>
        <v>0.5527426160337553</v>
      </c>
      <c r="CT73">
        <f t="shared" si="7"/>
        <v>0.41621621621621624</v>
      </c>
      <c r="CU73">
        <f t="shared" si="7"/>
        <v>0.49090909090909091</v>
      </c>
      <c r="CV73">
        <f t="shared" si="7"/>
        <v>0.43884892086330934</v>
      </c>
      <c r="CW73">
        <f t="shared" si="7"/>
        <v>0.45882352941176469</v>
      </c>
      <c r="CX73">
        <f t="shared" si="7"/>
        <v>0.35</v>
      </c>
      <c r="CY73">
        <f t="shared" si="7"/>
        <v>0.32258064516129031</v>
      </c>
      <c r="CZ73">
        <f t="shared" si="7"/>
        <v>0.4</v>
      </c>
      <c r="DA73">
        <f t="shared" si="7"/>
        <v>0.5625</v>
      </c>
      <c r="DB73">
        <f t="shared" si="7"/>
        <v>0.375</v>
      </c>
      <c r="DC73">
        <f t="shared" si="7"/>
        <v>0.4</v>
      </c>
      <c r="DD73">
        <f t="shared" si="7"/>
        <v>0</v>
      </c>
      <c r="DE73">
        <f t="shared" si="7"/>
        <v>1</v>
      </c>
      <c r="DF73">
        <f t="shared" si="7"/>
        <v>0.66666666666666663</v>
      </c>
      <c r="DG73">
        <f t="shared" si="7"/>
        <v>0.98229150605149185</v>
      </c>
    </row>
    <row r="76" spans="1:111" x14ac:dyDescent="0.25">
      <c r="D76">
        <f t="shared" ref="D76:BM79" si="8">D70</f>
        <v>0</v>
      </c>
      <c r="E76">
        <f t="shared" si="8"/>
        <v>1</v>
      </c>
      <c r="F76">
        <f t="shared" si="8"/>
        <v>2</v>
      </c>
      <c r="G76">
        <f t="shared" si="8"/>
        <v>3</v>
      </c>
      <c r="H76">
        <f t="shared" si="8"/>
        <v>4</v>
      </c>
      <c r="I76">
        <f t="shared" si="8"/>
        <v>5</v>
      </c>
      <c r="J76">
        <f t="shared" si="8"/>
        <v>6</v>
      </c>
      <c r="K76">
        <f t="shared" si="8"/>
        <v>7</v>
      </c>
      <c r="L76">
        <f t="shared" si="8"/>
        <v>8</v>
      </c>
      <c r="M76">
        <f t="shared" si="8"/>
        <v>9</v>
      </c>
      <c r="N76">
        <f t="shared" si="8"/>
        <v>10</v>
      </c>
      <c r="O76">
        <f t="shared" si="8"/>
        <v>11</v>
      </c>
      <c r="P76">
        <f t="shared" si="8"/>
        <v>12</v>
      </c>
      <c r="Q76">
        <f t="shared" si="8"/>
        <v>13</v>
      </c>
      <c r="R76">
        <f t="shared" si="8"/>
        <v>14</v>
      </c>
      <c r="S76">
        <f t="shared" si="8"/>
        <v>15</v>
      </c>
      <c r="T76">
        <f t="shared" si="8"/>
        <v>16</v>
      </c>
      <c r="U76">
        <f t="shared" si="8"/>
        <v>17</v>
      </c>
      <c r="V76">
        <f t="shared" si="8"/>
        <v>18</v>
      </c>
      <c r="W76">
        <f t="shared" si="8"/>
        <v>19</v>
      </c>
      <c r="X76">
        <f t="shared" si="8"/>
        <v>20</v>
      </c>
      <c r="Y76">
        <f t="shared" si="8"/>
        <v>21</v>
      </c>
      <c r="Z76">
        <f t="shared" si="8"/>
        <v>22</v>
      </c>
      <c r="AA76">
        <f t="shared" si="8"/>
        <v>23</v>
      </c>
      <c r="AB76">
        <f t="shared" si="8"/>
        <v>24</v>
      </c>
      <c r="AC76">
        <f t="shared" si="8"/>
        <v>25</v>
      </c>
      <c r="AD76">
        <f t="shared" si="8"/>
        <v>26</v>
      </c>
      <c r="AE76">
        <f t="shared" si="8"/>
        <v>27</v>
      </c>
      <c r="AF76">
        <f t="shared" si="8"/>
        <v>28</v>
      </c>
      <c r="AG76">
        <f t="shared" si="8"/>
        <v>29</v>
      </c>
      <c r="AH76">
        <f t="shared" si="8"/>
        <v>30</v>
      </c>
      <c r="AI76">
        <f t="shared" si="8"/>
        <v>31</v>
      </c>
      <c r="AJ76">
        <f t="shared" si="8"/>
        <v>32</v>
      </c>
      <c r="AK76">
        <f t="shared" si="8"/>
        <v>33</v>
      </c>
      <c r="AL76">
        <f t="shared" si="8"/>
        <v>34</v>
      </c>
      <c r="AM76">
        <f t="shared" si="8"/>
        <v>35</v>
      </c>
      <c r="AN76">
        <f t="shared" si="8"/>
        <v>36</v>
      </c>
      <c r="AO76">
        <f t="shared" si="8"/>
        <v>37</v>
      </c>
      <c r="AP76">
        <f t="shared" si="8"/>
        <v>38</v>
      </c>
      <c r="AQ76">
        <f t="shared" si="8"/>
        <v>39</v>
      </c>
      <c r="AR76">
        <f t="shared" si="8"/>
        <v>40</v>
      </c>
      <c r="AS76">
        <f t="shared" si="8"/>
        <v>41</v>
      </c>
      <c r="AT76">
        <f t="shared" si="8"/>
        <v>42</v>
      </c>
      <c r="AU76">
        <f t="shared" si="8"/>
        <v>43</v>
      </c>
      <c r="AV76">
        <f t="shared" si="8"/>
        <v>44</v>
      </c>
      <c r="AW76">
        <f t="shared" si="8"/>
        <v>45</v>
      </c>
      <c r="AX76">
        <f t="shared" si="8"/>
        <v>46</v>
      </c>
      <c r="AY76">
        <f t="shared" si="8"/>
        <v>47</v>
      </c>
      <c r="AZ76">
        <f t="shared" si="8"/>
        <v>48</v>
      </c>
      <c r="BA76">
        <f t="shared" si="8"/>
        <v>49</v>
      </c>
      <c r="BB76">
        <f t="shared" si="8"/>
        <v>50</v>
      </c>
      <c r="BC76">
        <f t="shared" si="8"/>
        <v>51</v>
      </c>
      <c r="BD76">
        <f t="shared" si="8"/>
        <v>52</v>
      </c>
      <c r="BE76">
        <f t="shared" si="8"/>
        <v>53</v>
      </c>
      <c r="BF76">
        <f t="shared" si="8"/>
        <v>54</v>
      </c>
      <c r="BG76">
        <f t="shared" si="8"/>
        <v>55</v>
      </c>
      <c r="BH76">
        <f t="shared" si="8"/>
        <v>56</v>
      </c>
      <c r="BI76">
        <f t="shared" si="8"/>
        <v>57</v>
      </c>
      <c r="BJ76">
        <f t="shared" si="8"/>
        <v>58</v>
      </c>
      <c r="BK76">
        <f t="shared" si="8"/>
        <v>59</v>
      </c>
      <c r="BL76">
        <f t="shared" si="8"/>
        <v>60</v>
      </c>
      <c r="BM76">
        <f t="shared" si="8"/>
        <v>61</v>
      </c>
      <c r="BN76">
        <f t="shared" ref="BN76:CO79" si="9">BN70</f>
        <v>62</v>
      </c>
      <c r="BO76">
        <f t="shared" si="9"/>
        <v>63</v>
      </c>
      <c r="BP76">
        <f t="shared" si="9"/>
        <v>64</v>
      </c>
      <c r="BQ76">
        <f t="shared" si="9"/>
        <v>65</v>
      </c>
      <c r="BR76">
        <f t="shared" si="9"/>
        <v>66</v>
      </c>
      <c r="BS76">
        <f t="shared" si="9"/>
        <v>67</v>
      </c>
      <c r="BT76">
        <f t="shared" si="9"/>
        <v>68</v>
      </c>
      <c r="BU76">
        <f t="shared" si="9"/>
        <v>69</v>
      </c>
      <c r="BV76">
        <f t="shared" si="9"/>
        <v>70</v>
      </c>
      <c r="BW76">
        <f t="shared" si="9"/>
        <v>71</v>
      </c>
      <c r="BX76">
        <f t="shared" si="9"/>
        <v>72</v>
      </c>
      <c r="BY76">
        <f t="shared" si="9"/>
        <v>73</v>
      </c>
      <c r="BZ76">
        <f t="shared" si="9"/>
        <v>74</v>
      </c>
      <c r="CA76">
        <f t="shared" si="9"/>
        <v>75</v>
      </c>
      <c r="CB76">
        <f t="shared" si="9"/>
        <v>76</v>
      </c>
      <c r="CC76">
        <f t="shared" si="9"/>
        <v>77</v>
      </c>
      <c r="CD76">
        <f t="shared" si="9"/>
        <v>78</v>
      </c>
      <c r="CE76">
        <f t="shared" si="9"/>
        <v>79</v>
      </c>
      <c r="CF76">
        <f t="shared" si="9"/>
        <v>80</v>
      </c>
      <c r="CG76">
        <f t="shared" si="9"/>
        <v>81</v>
      </c>
      <c r="CH76">
        <f t="shared" si="9"/>
        <v>82</v>
      </c>
      <c r="CI76">
        <f t="shared" si="9"/>
        <v>83</v>
      </c>
      <c r="CJ76">
        <f t="shared" si="9"/>
        <v>84</v>
      </c>
      <c r="CK76">
        <f t="shared" si="9"/>
        <v>85</v>
      </c>
      <c r="CL76">
        <f t="shared" si="9"/>
        <v>86</v>
      </c>
      <c r="CM76">
        <f t="shared" si="9"/>
        <v>87</v>
      </c>
      <c r="CN76">
        <f t="shared" si="9"/>
        <v>88</v>
      </c>
      <c r="CO76">
        <f t="shared" si="9"/>
        <v>89</v>
      </c>
      <c r="CP76" t="s">
        <v>343</v>
      </c>
    </row>
    <row r="77" spans="1:111" x14ac:dyDescent="0.25">
      <c r="B77" t="s">
        <v>134</v>
      </c>
      <c r="C77" t="str">
        <f>A71</f>
        <v>Luxemburger</v>
      </c>
      <c r="D77">
        <f t="shared" si="8"/>
        <v>0.99417287147944322</v>
      </c>
      <c r="E77">
        <f t="shared" si="8"/>
        <v>0.99469496021220161</v>
      </c>
      <c r="F77">
        <f t="shared" si="8"/>
        <v>0.99734483903086624</v>
      </c>
      <c r="G77">
        <f t="shared" si="8"/>
        <v>0.99671484888304862</v>
      </c>
      <c r="H77">
        <f t="shared" si="8"/>
        <v>0.99541734860883802</v>
      </c>
      <c r="I77">
        <f t="shared" si="8"/>
        <v>0.99521367521367521</v>
      </c>
      <c r="J77">
        <f t="shared" si="8"/>
        <v>0.99533488837054318</v>
      </c>
      <c r="K77">
        <f t="shared" si="8"/>
        <v>0.99300921512551632</v>
      </c>
      <c r="L77">
        <f t="shared" si="8"/>
        <v>0.99412532637075723</v>
      </c>
      <c r="M77">
        <f t="shared" si="8"/>
        <v>0.99479804161566709</v>
      </c>
      <c r="N77">
        <f t="shared" si="8"/>
        <v>0.99362503622138509</v>
      </c>
      <c r="O77">
        <f t="shared" si="8"/>
        <v>0.99329836829836826</v>
      </c>
      <c r="P77">
        <f t="shared" si="8"/>
        <v>0.99319325244155077</v>
      </c>
      <c r="Q77">
        <f t="shared" si="8"/>
        <v>0.99224376731301944</v>
      </c>
      <c r="R77">
        <f t="shared" si="8"/>
        <v>0.99307958477508651</v>
      </c>
      <c r="S77">
        <f t="shared" si="8"/>
        <v>0.9910301712421854</v>
      </c>
      <c r="T77">
        <f t="shared" si="8"/>
        <v>0.99077247561297122</v>
      </c>
      <c r="U77">
        <f t="shared" si="8"/>
        <v>0.98852721451440773</v>
      </c>
      <c r="V77">
        <f t="shared" si="8"/>
        <v>0.99312533051295615</v>
      </c>
      <c r="W77">
        <f t="shared" si="8"/>
        <v>0.98597402597402595</v>
      </c>
      <c r="X77">
        <f t="shared" si="8"/>
        <v>0.97361214836942989</v>
      </c>
      <c r="Y77">
        <f t="shared" si="8"/>
        <v>0.96997929606625255</v>
      </c>
      <c r="Z77">
        <f t="shared" si="8"/>
        <v>0.97727272727272729</v>
      </c>
      <c r="AA77">
        <f t="shared" si="8"/>
        <v>0.97875773057273463</v>
      </c>
      <c r="AB77">
        <f t="shared" si="8"/>
        <v>0.98022673345636702</v>
      </c>
      <c r="AC77">
        <f t="shared" si="8"/>
        <v>0.98828571428571432</v>
      </c>
      <c r="AD77">
        <f t="shared" si="8"/>
        <v>0.99031614924522926</v>
      </c>
      <c r="AE77">
        <f t="shared" si="8"/>
        <v>0.99126891734575084</v>
      </c>
      <c r="AF77">
        <f t="shared" si="8"/>
        <v>0.99361578641903658</v>
      </c>
      <c r="AG77">
        <f t="shared" si="8"/>
        <v>0.99415717207128251</v>
      </c>
      <c r="AH77">
        <f t="shared" si="8"/>
        <v>0.99403697078115683</v>
      </c>
      <c r="AI77">
        <f t="shared" si="8"/>
        <v>0.99621331650362888</v>
      </c>
      <c r="AJ77">
        <f t="shared" si="8"/>
        <v>0.99746755302310863</v>
      </c>
      <c r="AK77">
        <f t="shared" si="8"/>
        <v>0.9967876646321876</v>
      </c>
      <c r="AL77">
        <f t="shared" si="8"/>
        <v>0.99695945945945941</v>
      </c>
      <c r="AM77">
        <f t="shared" si="8"/>
        <v>0.99641109298531816</v>
      </c>
      <c r="AN77">
        <f t="shared" si="8"/>
        <v>0.99538106235565815</v>
      </c>
      <c r="AO77">
        <f t="shared" si="8"/>
        <v>0.99638633377135344</v>
      </c>
      <c r="AP77">
        <f t="shared" si="8"/>
        <v>0.99731583656427081</v>
      </c>
      <c r="AQ77">
        <f t="shared" si="8"/>
        <v>0.99671772428884031</v>
      </c>
      <c r="AR77">
        <f t="shared" si="8"/>
        <v>0.99486625236422588</v>
      </c>
      <c r="AS77">
        <f t="shared" si="8"/>
        <v>0.9951971688574317</v>
      </c>
      <c r="AT77">
        <f t="shared" si="8"/>
        <v>0.99702159344750563</v>
      </c>
      <c r="AU77">
        <f t="shared" si="8"/>
        <v>0.99363807728557962</v>
      </c>
      <c r="AV77">
        <f t="shared" si="8"/>
        <v>0.99380591878871305</v>
      </c>
      <c r="AW77">
        <f t="shared" si="8"/>
        <v>0.99568965517241381</v>
      </c>
      <c r="AX77">
        <f t="shared" si="8"/>
        <v>0.9957370428539376</v>
      </c>
      <c r="AY77">
        <f t="shared" si="8"/>
        <v>0.99663526244952894</v>
      </c>
      <c r="AZ77">
        <f t="shared" si="8"/>
        <v>0.99428571428571433</v>
      </c>
      <c r="BA77">
        <f t="shared" si="8"/>
        <v>0.99391206313416014</v>
      </c>
      <c r="BB77">
        <f t="shared" si="8"/>
        <v>0.99304589707927682</v>
      </c>
      <c r="BC77">
        <f t="shared" si="8"/>
        <v>0.99482564679415075</v>
      </c>
      <c r="BD77">
        <f t="shared" si="8"/>
        <v>0.99442379182156138</v>
      </c>
      <c r="BE77">
        <f t="shared" si="8"/>
        <v>0.99284890426758943</v>
      </c>
      <c r="BF77">
        <f t="shared" si="8"/>
        <v>0.99543378995433784</v>
      </c>
      <c r="BG77">
        <f t="shared" si="8"/>
        <v>0.99160286490491478</v>
      </c>
      <c r="BH77">
        <f t="shared" si="8"/>
        <v>0.99078685258964139</v>
      </c>
      <c r="BI77">
        <f t="shared" si="8"/>
        <v>0.99183881662841111</v>
      </c>
      <c r="BJ77">
        <f t="shared" si="8"/>
        <v>0.99472295514511877</v>
      </c>
      <c r="BK77">
        <f t="shared" si="8"/>
        <v>0.99140647378974511</v>
      </c>
      <c r="BL77">
        <f t="shared" si="8"/>
        <v>0.99336027713625863</v>
      </c>
      <c r="BM77">
        <f t="shared" si="8"/>
        <v>0.99377224199288261</v>
      </c>
      <c r="BN77">
        <f t="shared" si="9"/>
        <v>0.99339339339339339</v>
      </c>
      <c r="BO77">
        <f t="shared" si="9"/>
        <v>0.99165894346617234</v>
      </c>
      <c r="BP77">
        <f t="shared" si="9"/>
        <v>0.99008981108702387</v>
      </c>
      <c r="BQ77">
        <f t="shared" si="9"/>
        <v>0.98966500356379183</v>
      </c>
      <c r="BR77">
        <f t="shared" si="9"/>
        <v>0.98974902792506181</v>
      </c>
      <c r="BS77">
        <f t="shared" si="9"/>
        <v>0.9865816839986582</v>
      </c>
      <c r="BT77">
        <f t="shared" si="9"/>
        <v>0.98225050234427325</v>
      </c>
      <c r="BU77">
        <f t="shared" si="9"/>
        <v>0.98705142434332227</v>
      </c>
      <c r="BV77">
        <f t="shared" si="9"/>
        <v>0.98118081180811811</v>
      </c>
      <c r="BW77">
        <f t="shared" si="9"/>
        <v>0.98133425509851369</v>
      </c>
      <c r="BX77">
        <f t="shared" si="9"/>
        <v>0.9831056793673616</v>
      </c>
      <c r="BY77">
        <f t="shared" si="9"/>
        <v>0.97689393939393943</v>
      </c>
      <c r="BZ77">
        <f t="shared" si="9"/>
        <v>0.96933492632417362</v>
      </c>
      <c r="CA77">
        <f t="shared" si="9"/>
        <v>0.9642857142857143</v>
      </c>
      <c r="CB77">
        <f t="shared" si="9"/>
        <v>0.95059625212947185</v>
      </c>
      <c r="CC77">
        <f t="shared" si="9"/>
        <v>0.94425385934819894</v>
      </c>
      <c r="CD77">
        <f t="shared" si="9"/>
        <v>0.93480176211453747</v>
      </c>
      <c r="CE77">
        <f t="shared" si="9"/>
        <v>0.93629505448449291</v>
      </c>
      <c r="CF77">
        <f t="shared" si="9"/>
        <v>0.91343669250645998</v>
      </c>
      <c r="CG77">
        <f t="shared" si="9"/>
        <v>0.90106827682303758</v>
      </c>
      <c r="CH77">
        <f t="shared" si="9"/>
        <v>0.87480680061823801</v>
      </c>
      <c r="CI77">
        <f t="shared" si="9"/>
        <v>0.83518930957683746</v>
      </c>
      <c r="CJ77">
        <f t="shared" si="9"/>
        <v>0.81021897810218979</v>
      </c>
      <c r="CK77">
        <f t="shared" si="9"/>
        <v>0.76421531463229719</v>
      </c>
      <c r="CL77">
        <f t="shared" si="9"/>
        <v>0.73456790123456794</v>
      </c>
      <c r="CM77">
        <f t="shared" si="9"/>
        <v>0.69008264462809921</v>
      </c>
      <c r="CN77">
        <f t="shared" si="9"/>
        <v>0.66547192353643969</v>
      </c>
      <c r="CO77">
        <f t="shared" si="9"/>
        <v>0.65261627906976749</v>
      </c>
      <c r="CP77">
        <f>CP59:DF59/CP61:DF61</f>
        <v>0.59342560553633217</v>
      </c>
    </row>
    <row r="78" spans="1:111" x14ac:dyDescent="0.25">
      <c r="B78" t="s">
        <v>543</v>
      </c>
      <c r="C78" t="str">
        <f>A72</f>
        <v>Ausländer</v>
      </c>
      <c r="D78">
        <f t="shared" si="8"/>
        <v>0.99482056973732891</v>
      </c>
      <c r="E78">
        <f t="shared" si="8"/>
        <v>0.99081557678177812</v>
      </c>
      <c r="F78">
        <f t="shared" si="8"/>
        <v>0.99262264846919956</v>
      </c>
      <c r="G78">
        <f t="shared" si="8"/>
        <v>0.99598540145985404</v>
      </c>
      <c r="H78">
        <f t="shared" si="8"/>
        <v>0.98928953945019638</v>
      </c>
      <c r="I78">
        <f t="shared" si="8"/>
        <v>0.99103299856527982</v>
      </c>
      <c r="J78">
        <f t="shared" si="8"/>
        <v>0.99276410998552822</v>
      </c>
      <c r="K78">
        <f t="shared" si="8"/>
        <v>0.99220576773187841</v>
      </c>
      <c r="L78">
        <f t="shared" si="8"/>
        <v>0.99630587366087919</v>
      </c>
      <c r="M78">
        <f t="shared" si="8"/>
        <v>0.99614048629872631</v>
      </c>
      <c r="N78">
        <f t="shared" si="8"/>
        <v>0.99305301645338206</v>
      </c>
      <c r="O78">
        <f t="shared" si="8"/>
        <v>0.99252895031751964</v>
      </c>
      <c r="P78">
        <f t="shared" si="8"/>
        <v>0.99047256097560976</v>
      </c>
      <c r="Q78">
        <f t="shared" si="8"/>
        <v>0.99302325581395345</v>
      </c>
      <c r="R78">
        <f t="shared" si="8"/>
        <v>0.99103474038102357</v>
      </c>
      <c r="S78">
        <f t="shared" si="8"/>
        <v>0.9911717495987159</v>
      </c>
      <c r="T78">
        <f t="shared" si="8"/>
        <v>0.9850746268656716</v>
      </c>
      <c r="U78">
        <f t="shared" si="8"/>
        <v>0.98169717138103163</v>
      </c>
      <c r="V78">
        <f t="shared" si="8"/>
        <v>0.98411297440423651</v>
      </c>
      <c r="W78">
        <f t="shared" si="8"/>
        <v>0.98727361722956442</v>
      </c>
      <c r="X78">
        <f t="shared" si="8"/>
        <v>0.98072510325837536</v>
      </c>
      <c r="Y78">
        <f t="shared" si="8"/>
        <v>0.97818343722172751</v>
      </c>
      <c r="Z78">
        <f t="shared" si="8"/>
        <v>0.98011240812797229</v>
      </c>
      <c r="AA78">
        <f t="shared" si="8"/>
        <v>0.97725426482534528</v>
      </c>
      <c r="AB78">
        <f t="shared" si="8"/>
        <v>0.98219476744186052</v>
      </c>
      <c r="AC78">
        <f t="shared" si="8"/>
        <v>0.98123953098827466</v>
      </c>
      <c r="AD78">
        <f t="shared" si="8"/>
        <v>0.98080438756855581</v>
      </c>
      <c r="AE78">
        <f t="shared" si="8"/>
        <v>0.9838978345363687</v>
      </c>
      <c r="AF78">
        <f t="shared" si="8"/>
        <v>0.98834262544348706</v>
      </c>
      <c r="AG78">
        <f t="shared" si="8"/>
        <v>0.98677566722769894</v>
      </c>
      <c r="AH78">
        <f t="shared" si="8"/>
        <v>0.98549346016646844</v>
      </c>
      <c r="AI78">
        <f t="shared" si="8"/>
        <v>0.98782687105500455</v>
      </c>
      <c r="AJ78">
        <f t="shared" si="8"/>
        <v>0.99012508229098095</v>
      </c>
      <c r="AK78">
        <f t="shared" si="8"/>
        <v>0.99250936329588013</v>
      </c>
      <c r="AL78">
        <f t="shared" si="8"/>
        <v>0.99092444069227525</v>
      </c>
      <c r="AM78">
        <f t="shared" si="8"/>
        <v>0.98989048020219039</v>
      </c>
      <c r="AN78">
        <f t="shared" si="8"/>
        <v>0.99176776429809355</v>
      </c>
      <c r="AO78">
        <f t="shared" si="8"/>
        <v>0.9928894634776988</v>
      </c>
      <c r="AP78">
        <f t="shared" si="8"/>
        <v>0.99156829679595282</v>
      </c>
      <c r="AQ78">
        <f t="shared" si="8"/>
        <v>0.9910714285714286</v>
      </c>
      <c r="AR78">
        <f t="shared" si="8"/>
        <v>0.99234638093155481</v>
      </c>
      <c r="AS78">
        <f t="shared" si="8"/>
        <v>0.99179054803638789</v>
      </c>
      <c r="AT78">
        <f t="shared" si="8"/>
        <v>0.99512086937236632</v>
      </c>
      <c r="AU78">
        <f t="shared" si="8"/>
        <v>0.99381017881705636</v>
      </c>
      <c r="AV78">
        <f t="shared" si="8"/>
        <v>0.99388523047977417</v>
      </c>
      <c r="AW78">
        <f t="shared" si="8"/>
        <v>0.99351851851851847</v>
      </c>
      <c r="AX78">
        <f t="shared" si="8"/>
        <v>0.99250483558994196</v>
      </c>
      <c r="AY78">
        <f t="shared" si="8"/>
        <v>0.99312977099236643</v>
      </c>
      <c r="AZ78">
        <f t="shared" si="8"/>
        <v>0.99491162292447777</v>
      </c>
      <c r="BA78">
        <f t="shared" si="8"/>
        <v>0.99305957200694039</v>
      </c>
      <c r="BB78">
        <f t="shared" si="8"/>
        <v>0.99177330895795246</v>
      </c>
      <c r="BC78">
        <f t="shared" si="8"/>
        <v>0.9967897271268058</v>
      </c>
      <c r="BD78">
        <f t="shared" si="8"/>
        <v>0.99186991869918695</v>
      </c>
      <c r="BE78">
        <f t="shared" si="8"/>
        <v>0.99395662993245648</v>
      </c>
      <c r="BF78">
        <f t="shared" si="8"/>
        <v>0.99107806691449818</v>
      </c>
      <c r="BG78">
        <f t="shared" si="8"/>
        <v>0.99334442595673877</v>
      </c>
      <c r="BH78">
        <f t="shared" si="8"/>
        <v>0.99384741591468417</v>
      </c>
      <c r="BI78">
        <f t="shared" si="8"/>
        <v>0.99340079190497144</v>
      </c>
      <c r="BJ78">
        <f t="shared" si="8"/>
        <v>0.99772209567198178</v>
      </c>
      <c r="BK78">
        <f t="shared" si="8"/>
        <v>0.99538224730631097</v>
      </c>
      <c r="BL78">
        <f t="shared" si="8"/>
        <v>0.99660359049005343</v>
      </c>
      <c r="BM78">
        <f t="shared" si="8"/>
        <v>0.99657869012707723</v>
      </c>
      <c r="BN78">
        <f t="shared" si="9"/>
        <v>0.99842271293375395</v>
      </c>
      <c r="BO78">
        <f t="shared" si="9"/>
        <v>0.99551820728291318</v>
      </c>
      <c r="BP78">
        <f t="shared" si="9"/>
        <v>0.99543378995433784</v>
      </c>
      <c r="BQ78">
        <f t="shared" si="9"/>
        <v>0.99381283836040213</v>
      </c>
      <c r="BR78">
        <f t="shared" si="9"/>
        <v>0.99504132231404963</v>
      </c>
      <c r="BS78">
        <f t="shared" si="9"/>
        <v>0.99282511210762336</v>
      </c>
      <c r="BT78">
        <f t="shared" si="9"/>
        <v>0.99394550958627648</v>
      </c>
      <c r="BU78">
        <f t="shared" si="9"/>
        <v>0.99455337690631807</v>
      </c>
      <c r="BV78">
        <f t="shared" si="9"/>
        <v>0.98355263157894735</v>
      </c>
      <c r="BW78">
        <f t="shared" si="9"/>
        <v>0.98896247240618107</v>
      </c>
      <c r="BX78">
        <f t="shared" si="9"/>
        <v>0.98665048543689315</v>
      </c>
      <c r="BY78">
        <f t="shared" si="9"/>
        <v>0.98113207547169812</v>
      </c>
      <c r="BZ78">
        <f t="shared" si="9"/>
        <v>0.97277936962750722</v>
      </c>
      <c r="CA78">
        <f t="shared" si="9"/>
        <v>0.97</v>
      </c>
      <c r="CB78">
        <f t="shared" si="9"/>
        <v>0.97708674304418985</v>
      </c>
      <c r="CC78">
        <f t="shared" si="9"/>
        <v>0.97586206896551719</v>
      </c>
      <c r="CD78">
        <f t="shared" si="9"/>
        <v>0.94979919678714864</v>
      </c>
      <c r="CE78">
        <f t="shared" si="9"/>
        <v>0.94771241830065356</v>
      </c>
      <c r="CF78">
        <f t="shared" si="9"/>
        <v>0.95896328293736499</v>
      </c>
      <c r="CG78">
        <f t="shared" si="9"/>
        <v>0.93601895734597151</v>
      </c>
      <c r="CH78">
        <f t="shared" si="9"/>
        <v>0.92676056338028168</v>
      </c>
      <c r="CI78">
        <f t="shared" si="9"/>
        <v>0.88524590163934425</v>
      </c>
      <c r="CJ78">
        <f t="shared" si="9"/>
        <v>0.86296296296296293</v>
      </c>
      <c r="CK78">
        <f t="shared" si="9"/>
        <v>0.85024154589371981</v>
      </c>
      <c r="CL78">
        <f t="shared" si="9"/>
        <v>0.85321100917431192</v>
      </c>
      <c r="CM78">
        <f t="shared" si="9"/>
        <v>0.83815028901734101</v>
      </c>
      <c r="CN78">
        <f t="shared" si="9"/>
        <v>0.7142857142857143</v>
      </c>
      <c r="CO78">
        <f t="shared" si="9"/>
        <v>0.72727272727272729</v>
      </c>
      <c r="CP78">
        <f>CP62:DC62/CP64:DC64</f>
        <v>0.80851063829787229</v>
      </c>
    </row>
    <row r="79" spans="1:111" x14ac:dyDescent="0.25">
      <c r="B79" t="s">
        <v>17</v>
      </c>
      <c r="C79" t="str">
        <f>A73</f>
        <v>Gesamt</v>
      </c>
      <c r="D79">
        <f t="shared" si="8"/>
        <v>0.99447513812154698</v>
      </c>
      <c r="E79">
        <f t="shared" si="8"/>
        <v>0.99285465318926458</v>
      </c>
      <c r="F79">
        <f t="shared" si="8"/>
        <v>0.99510831586303283</v>
      </c>
      <c r="G79">
        <f t="shared" si="8"/>
        <v>0.99636929460580914</v>
      </c>
      <c r="H79">
        <f t="shared" si="8"/>
        <v>0.99248633879781423</v>
      </c>
      <c r="I79">
        <f t="shared" si="8"/>
        <v>0.99317346402940665</v>
      </c>
      <c r="J79">
        <f t="shared" si="8"/>
        <v>0.99410234171725931</v>
      </c>
      <c r="K79">
        <f t="shared" si="8"/>
        <v>0.99264834587782247</v>
      </c>
      <c r="L79">
        <f t="shared" si="8"/>
        <v>0.99514815456593309</v>
      </c>
      <c r="M79">
        <f t="shared" si="8"/>
        <v>0.99539170506912444</v>
      </c>
      <c r="N79">
        <f t="shared" si="8"/>
        <v>0.99337213061752339</v>
      </c>
      <c r="O79">
        <f t="shared" si="8"/>
        <v>0.99296120477983307</v>
      </c>
      <c r="P79">
        <f t="shared" si="8"/>
        <v>0.99200399800099948</v>
      </c>
      <c r="Q79">
        <f t="shared" si="8"/>
        <v>0.99256865912762515</v>
      </c>
      <c r="R79">
        <f t="shared" si="8"/>
        <v>0.99222878458190866</v>
      </c>
      <c r="S79">
        <f t="shared" si="8"/>
        <v>0.9910873440285205</v>
      </c>
      <c r="T79">
        <f t="shared" si="8"/>
        <v>0.98852040816326525</v>
      </c>
      <c r="U79">
        <f t="shared" si="8"/>
        <v>0.98585825747724321</v>
      </c>
      <c r="V79">
        <f t="shared" si="8"/>
        <v>0.98974867724867721</v>
      </c>
      <c r="W79">
        <f t="shared" si="8"/>
        <v>0.98642457152553875</v>
      </c>
      <c r="X79">
        <f t="shared" si="8"/>
        <v>0.9761136216914138</v>
      </c>
      <c r="Y79">
        <f t="shared" si="8"/>
        <v>0.97299509001636664</v>
      </c>
      <c r="Z79">
        <f t="shared" si="8"/>
        <v>0.97833468067906226</v>
      </c>
      <c r="AA79">
        <f t="shared" si="8"/>
        <v>0.97815887396861345</v>
      </c>
      <c r="AB79">
        <f t="shared" si="8"/>
        <v>0.9810542398777693</v>
      </c>
      <c r="AC79">
        <f t="shared" si="8"/>
        <v>0.9850424055512722</v>
      </c>
      <c r="AD79">
        <f t="shared" si="8"/>
        <v>0.98572059472986895</v>
      </c>
      <c r="AE79">
        <f t="shared" si="8"/>
        <v>0.98749644785450408</v>
      </c>
      <c r="AF79">
        <f t="shared" si="8"/>
        <v>0.99080086580086579</v>
      </c>
      <c r="AG79">
        <f t="shared" si="8"/>
        <v>0.99010815088367188</v>
      </c>
      <c r="AH79">
        <f t="shared" si="8"/>
        <v>0.98928429686466468</v>
      </c>
      <c r="AI79">
        <f t="shared" si="8"/>
        <v>0.99132149901380673</v>
      </c>
      <c r="AJ79">
        <f t="shared" si="8"/>
        <v>0.99313115603939861</v>
      </c>
      <c r="AK79">
        <f t="shared" si="8"/>
        <v>0.99424986931521175</v>
      </c>
      <c r="AL79">
        <f t="shared" si="8"/>
        <v>0.99324499870096128</v>
      </c>
      <c r="AM79">
        <f t="shared" si="8"/>
        <v>0.99244848329706903</v>
      </c>
      <c r="AN79">
        <f t="shared" si="8"/>
        <v>0.99319994769190534</v>
      </c>
      <c r="AO79">
        <f t="shared" si="8"/>
        <v>0.9942745608327912</v>
      </c>
      <c r="AP79">
        <f t="shared" si="8"/>
        <v>0.99394837594170682</v>
      </c>
      <c r="AQ79">
        <f t="shared" si="8"/>
        <v>0.99354066985645928</v>
      </c>
      <c r="AR79">
        <f t="shared" si="8"/>
        <v>0.9934735315445975</v>
      </c>
      <c r="AS79">
        <f t="shared" si="8"/>
        <v>0.99338296112489666</v>
      </c>
      <c r="AT79">
        <f t="shared" si="8"/>
        <v>0.99601780276411334</v>
      </c>
      <c r="AU79">
        <f t="shared" si="8"/>
        <v>0.9937253079247037</v>
      </c>
      <c r="AV79">
        <f t="shared" si="8"/>
        <v>0.99384508187202414</v>
      </c>
      <c r="AW79">
        <f t="shared" si="8"/>
        <v>0.99461503208065993</v>
      </c>
      <c r="AX79">
        <f t="shared" si="8"/>
        <v>0.99418131036890489</v>
      </c>
      <c r="AY79">
        <f t="shared" si="8"/>
        <v>0.99499284692417744</v>
      </c>
      <c r="AZ79">
        <f t="shared" si="8"/>
        <v>0.99457393020101126</v>
      </c>
      <c r="BA79">
        <f t="shared" si="8"/>
        <v>0.99353857848726723</v>
      </c>
      <c r="BB79">
        <f t="shared" si="8"/>
        <v>0.99249605055292256</v>
      </c>
      <c r="BC79">
        <f t="shared" si="8"/>
        <v>0.99563492063492065</v>
      </c>
      <c r="BD79">
        <f t="shared" si="8"/>
        <v>0.99338478500551264</v>
      </c>
      <c r="BE79">
        <f t="shared" si="8"/>
        <v>0.99328483491885844</v>
      </c>
      <c r="BF79">
        <f t="shared" si="8"/>
        <v>0.99372354400817398</v>
      </c>
      <c r="BG79">
        <f t="shared" si="8"/>
        <v>0.99225166589183322</v>
      </c>
      <c r="BH79">
        <f t="shared" si="8"/>
        <v>0.99194298109699408</v>
      </c>
      <c r="BI79">
        <f t="shared" si="8"/>
        <v>0.99241201162415238</v>
      </c>
      <c r="BJ79">
        <f t="shared" si="8"/>
        <v>0.99582289055973261</v>
      </c>
      <c r="BK79">
        <f t="shared" si="8"/>
        <v>0.99283088235294115</v>
      </c>
      <c r="BL79">
        <f t="shared" si="8"/>
        <v>0.99457013574660635</v>
      </c>
      <c r="BM79">
        <f t="shared" si="8"/>
        <v>0.9948320413436692</v>
      </c>
      <c r="BN79">
        <f t="shared" si="9"/>
        <v>0.99522171253822633</v>
      </c>
      <c r="BO79">
        <f t="shared" si="9"/>
        <v>0.99303066507367588</v>
      </c>
      <c r="BP79">
        <f t="shared" si="9"/>
        <v>0.99181016379672404</v>
      </c>
      <c r="BQ79">
        <f t="shared" si="9"/>
        <v>0.9909734081483289</v>
      </c>
      <c r="BR79">
        <f t="shared" si="9"/>
        <v>0.99133448873483532</v>
      </c>
      <c r="BS79">
        <f t="shared" si="9"/>
        <v>0.98828125</v>
      </c>
      <c r="BT79">
        <f t="shared" si="9"/>
        <v>0.98516469700779485</v>
      </c>
      <c r="BU79">
        <f t="shared" si="9"/>
        <v>0.98895332780999723</v>
      </c>
      <c r="BV79">
        <f t="shared" si="9"/>
        <v>0.9817780231916069</v>
      </c>
      <c r="BW79">
        <f t="shared" si="9"/>
        <v>0.98315346143722027</v>
      </c>
      <c r="BX79">
        <f t="shared" si="9"/>
        <v>0.98391569606211871</v>
      </c>
      <c r="BY79">
        <f t="shared" si="9"/>
        <v>0.97782377291543465</v>
      </c>
      <c r="BZ79">
        <f t="shared" si="9"/>
        <v>0.97008413836086005</v>
      </c>
      <c r="CA79">
        <f t="shared" si="9"/>
        <v>0.96558441558441555</v>
      </c>
      <c r="CB79">
        <f t="shared" si="9"/>
        <v>0.95606623859411966</v>
      </c>
      <c r="CC79">
        <f t="shared" si="9"/>
        <v>0.9505494505494505</v>
      </c>
      <c r="CD79">
        <f t="shared" si="9"/>
        <v>0.9375</v>
      </c>
      <c r="CE79">
        <f t="shared" si="9"/>
        <v>0.93813708260105444</v>
      </c>
      <c r="CF79">
        <f t="shared" si="9"/>
        <v>0.92100538599640935</v>
      </c>
      <c r="CG79">
        <f t="shared" si="9"/>
        <v>0.90679611650485437</v>
      </c>
      <c r="CH79">
        <f t="shared" si="9"/>
        <v>0.88283972125435539</v>
      </c>
      <c r="CI79">
        <f t="shared" si="9"/>
        <v>0.84245597334602573</v>
      </c>
      <c r="CJ79">
        <f t="shared" si="9"/>
        <v>0.81823297692740571</v>
      </c>
      <c r="CK79">
        <f t="shared" si="9"/>
        <v>0.7758846657929227</v>
      </c>
      <c r="CL79">
        <f t="shared" si="9"/>
        <v>0.75369822485207105</v>
      </c>
      <c r="CM79">
        <f t="shared" si="9"/>
        <v>0.71253286590709908</v>
      </c>
      <c r="CN79">
        <f t="shared" si="9"/>
        <v>0.6721649484536083</v>
      </c>
      <c r="CO79">
        <f t="shared" si="9"/>
        <v>0.66378244746600745</v>
      </c>
      <c r="CP79">
        <f>CP65:DF65/CP67:DF67</f>
        <v>0.62351190476190477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12"/>
  <sheetViews>
    <sheetView showGridLines="0" zoomScaleNormal="100" workbookViewId="0">
      <selection activeCell="A19" sqref="A19"/>
    </sheetView>
  </sheetViews>
  <sheetFormatPr defaultColWidth="11.42578125" defaultRowHeight="15" x14ac:dyDescent="0.25"/>
  <cols>
    <col min="1" max="6" width="8.7109375" customWidth="1"/>
    <col min="7" max="7" width="8.42578125" customWidth="1"/>
    <col min="8" max="8" width="7.42578125" customWidth="1"/>
  </cols>
  <sheetData>
    <row r="1" spans="1:6" ht="5.0999999999999996" customHeight="1" thickBot="1" x14ac:dyDescent="0.3">
      <c r="A1" s="5"/>
      <c r="B1" s="5"/>
      <c r="C1" s="5"/>
      <c r="D1" s="5"/>
      <c r="E1" s="5"/>
      <c r="F1" s="5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8" ht="5.0999999999999996" customHeight="1" thickBot="1" x14ac:dyDescent="0.3">
      <c r="A17" s="5"/>
      <c r="B17" s="5"/>
      <c r="C17" s="5"/>
      <c r="D17" s="5"/>
      <c r="E17" s="5"/>
      <c r="F17" s="5"/>
    </row>
    <row r="18" spans="1:8" ht="5.0999999999999996" customHeight="1" x14ac:dyDescent="0.25"/>
    <row r="20" spans="1:8" x14ac:dyDescent="0.25">
      <c r="G20" s="72" t="s">
        <v>507</v>
      </c>
      <c r="H20" s="72" t="s">
        <v>547</v>
      </c>
    </row>
    <row r="21" spans="1:8" x14ac:dyDescent="0.25">
      <c r="G21" s="72" t="s">
        <v>508</v>
      </c>
      <c r="H21" s="72" t="s">
        <v>432</v>
      </c>
    </row>
    <row r="66" spans="1:112" x14ac:dyDescent="0.25">
      <c r="BD66" t="s">
        <v>426</v>
      </c>
    </row>
    <row r="67" spans="1:112" x14ac:dyDescent="0.25">
      <c r="A67" t="s">
        <v>19</v>
      </c>
    </row>
    <row r="68" spans="1:112" x14ac:dyDescent="0.25">
      <c r="BF68" t="s">
        <v>21</v>
      </c>
    </row>
    <row r="69" spans="1:112" x14ac:dyDescent="0.25">
      <c r="A69" t="s">
        <v>133</v>
      </c>
      <c r="B69" t="s">
        <v>345</v>
      </c>
      <c r="E69">
        <v>0</v>
      </c>
      <c r="F69">
        <v>1</v>
      </c>
      <c r="G69">
        <v>2</v>
      </c>
      <c r="H69">
        <v>3</v>
      </c>
      <c r="I69">
        <v>4</v>
      </c>
      <c r="J69">
        <v>5</v>
      </c>
      <c r="K69">
        <v>6</v>
      </c>
      <c r="L69">
        <v>7</v>
      </c>
      <c r="M69">
        <v>8</v>
      </c>
      <c r="N69">
        <v>9</v>
      </c>
      <c r="O69">
        <v>10</v>
      </c>
      <c r="P69">
        <v>11</v>
      </c>
      <c r="Q69">
        <v>12</v>
      </c>
      <c r="R69">
        <v>13</v>
      </c>
      <c r="S69">
        <v>14</v>
      </c>
      <c r="T69">
        <v>15</v>
      </c>
      <c r="U69">
        <v>16</v>
      </c>
      <c r="V69">
        <v>17</v>
      </c>
      <c r="W69">
        <v>18</v>
      </c>
      <c r="X69">
        <v>19</v>
      </c>
      <c r="Y69">
        <v>20</v>
      </c>
      <c r="Z69">
        <v>21</v>
      </c>
      <c r="AA69">
        <v>22</v>
      </c>
      <c r="AB69">
        <v>23</v>
      </c>
      <c r="AC69">
        <v>24</v>
      </c>
      <c r="AD69">
        <v>25</v>
      </c>
      <c r="AE69">
        <v>26</v>
      </c>
      <c r="AF69">
        <v>27</v>
      </c>
      <c r="AG69">
        <v>28</v>
      </c>
      <c r="AH69">
        <v>29</v>
      </c>
      <c r="AI69">
        <v>30</v>
      </c>
      <c r="AJ69">
        <v>31</v>
      </c>
      <c r="AK69">
        <v>32</v>
      </c>
      <c r="AL69">
        <v>33</v>
      </c>
      <c r="AM69">
        <v>34</v>
      </c>
      <c r="AN69">
        <v>35</v>
      </c>
      <c r="AO69">
        <v>36</v>
      </c>
      <c r="AP69">
        <v>37</v>
      </c>
      <c r="AQ69">
        <v>38</v>
      </c>
      <c r="AR69">
        <v>39</v>
      </c>
      <c r="AS69">
        <v>40</v>
      </c>
      <c r="AT69">
        <v>41</v>
      </c>
      <c r="AU69">
        <v>42</v>
      </c>
      <c r="AV69">
        <v>43</v>
      </c>
      <c r="AW69">
        <v>44</v>
      </c>
      <c r="AX69">
        <v>45</v>
      </c>
      <c r="AY69">
        <v>46</v>
      </c>
      <c r="AZ69">
        <v>47</v>
      </c>
      <c r="BA69">
        <v>48</v>
      </c>
      <c r="BB69">
        <v>49</v>
      </c>
      <c r="BC69">
        <v>50</v>
      </c>
      <c r="BD69">
        <v>51</v>
      </c>
      <c r="BE69">
        <v>52</v>
      </c>
      <c r="BF69">
        <v>53</v>
      </c>
      <c r="BG69">
        <v>54</v>
      </c>
      <c r="BH69">
        <v>55</v>
      </c>
      <c r="BI69">
        <v>56</v>
      </c>
      <c r="BJ69">
        <v>57</v>
      </c>
      <c r="BK69">
        <v>58</v>
      </c>
      <c r="BL69">
        <v>59</v>
      </c>
      <c r="BM69">
        <v>60</v>
      </c>
      <c r="BN69">
        <v>61</v>
      </c>
      <c r="BO69">
        <v>62</v>
      </c>
      <c r="BP69">
        <v>63</v>
      </c>
      <c r="BQ69">
        <v>64</v>
      </c>
      <c r="BR69">
        <v>65</v>
      </c>
      <c r="BS69">
        <v>66</v>
      </c>
      <c r="BT69">
        <v>67</v>
      </c>
      <c r="BU69">
        <v>68</v>
      </c>
      <c r="BV69">
        <v>69</v>
      </c>
      <c r="BW69">
        <v>70</v>
      </c>
      <c r="BX69">
        <v>71</v>
      </c>
      <c r="BY69">
        <v>72</v>
      </c>
      <c r="BZ69">
        <v>73</v>
      </c>
      <c r="CA69">
        <v>74</v>
      </c>
      <c r="CB69">
        <v>75</v>
      </c>
      <c r="CC69">
        <v>76</v>
      </c>
      <c r="CD69">
        <v>77</v>
      </c>
      <c r="CE69">
        <v>78</v>
      </c>
      <c r="CF69">
        <v>79</v>
      </c>
      <c r="CG69">
        <v>80</v>
      </c>
      <c r="CH69">
        <v>81</v>
      </c>
      <c r="CI69">
        <v>82</v>
      </c>
      <c r="CJ69">
        <v>83</v>
      </c>
      <c r="CK69">
        <v>84</v>
      </c>
      <c r="CL69">
        <v>85</v>
      </c>
      <c r="CM69">
        <v>86</v>
      </c>
      <c r="CN69">
        <v>87</v>
      </c>
      <c r="CO69">
        <v>88</v>
      </c>
      <c r="CP69">
        <v>89</v>
      </c>
      <c r="CQ69">
        <v>90</v>
      </c>
      <c r="CR69">
        <v>91</v>
      </c>
      <c r="CS69">
        <v>92</v>
      </c>
      <c r="CT69">
        <v>93</v>
      </c>
      <c r="CU69">
        <v>94</v>
      </c>
      <c r="CV69">
        <v>95</v>
      </c>
      <c r="CW69">
        <v>96</v>
      </c>
      <c r="CX69">
        <v>97</v>
      </c>
      <c r="CY69">
        <v>98</v>
      </c>
      <c r="CZ69">
        <v>99</v>
      </c>
      <c r="DA69">
        <v>100</v>
      </c>
      <c r="DB69">
        <v>101</v>
      </c>
      <c r="DC69">
        <v>102</v>
      </c>
      <c r="DD69">
        <v>103</v>
      </c>
      <c r="DE69">
        <v>104</v>
      </c>
      <c r="DF69">
        <v>105</v>
      </c>
      <c r="DG69">
        <v>107</v>
      </c>
      <c r="DH69" t="s">
        <v>17</v>
      </c>
    </row>
    <row r="70" spans="1:112" s="12" customFormat="1" x14ac:dyDescent="0.25">
      <c r="A70" s="12" t="s">
        <v>134</v>
      </c>
      <c r="B70" s="12" t="s">
        <v>427</v>
      </c>
      <c r="C70" s="12" t="s">
        <v>338</v>
      </c>
      <c r="D70" s="12" t="s">
        <v>339</v>
      </c>
      <c r="E70" s="12">
        <v>1539</v>
      </c>
      <c r="F70" s="12">
        <v>1543</v>
      </c>
      <c r="G70" s="12">
        <v>1524</v>
      </c>
      <c r="H70" s="12">
        <v>1516</v>
      </c>
      <c r="I70" s="12">
        <v>1540</v>
      </c>
      <c r="J70" s="12">
        <v>1491</v>
      </c>
      <c r="K70" s="12">
        <v>1536</v>
      </c>
      <c r="L70" s="12">
        <v>1644</v>
      </c>
      <c r="M70" s="12">
        <v>1601</v>
      </c>
      <c r="N70" s="12">
        <v>1630</v>
      </c>
      <c r="O70" s="12">
        <v>1776</v>
      </c>
      <c r="P70" s="12">
        <v>1742</v>
      </c>
      <c r="Q70" s="12">
        <v>1767</v>
      </c>
      <c r="R70" s="12">
        <v>1831</v>
      </c>
      <c r="S70" s="12">
        <v>1896</v>
      </c>
      <c r="T70" s="12">
        <v>1843</v>
      </c>
      <c r="U70" s="12">
        <v>1917</v>
      </c>
      <c r="V70" s="12">
        <v>1895</v>
      </c>
      <c r="W70" s="12">
        <v>1926</v>
      </c>
      <c r="X70" s="12">
        <v>1940</v>
      </c>
      <c r="Y70" s="12">
        <v>2038</v>
      </c>
      <c r="Z70" s="12">
        <v>1908</v>
      </c>
      <c r="AA70" s="12">
        <v>1893</v>
      </c>
      <c r="AB70" s="12">
        <v>1846</v>
      </c>
      <c r="AC70" s="12">
        <v>1850</v>
      </c>
      <c r="AD70" s="12">
        <v>1759</v>
      </c>
      <c r="AE70" s="12">
        <v>1818</v>
      </c>
      <c r="AF70" s="12">
        <v>1686</v>
      </c>
      <c r="AG70" s="12">
        <v>1740</v>
      </c>
      <c r="AH70" s="12">
        <v>1815</v>
      </c>
      <c r="AI70" s="12">
        <v>1706</v>
      </c>
      <c r="AJ70" s="12">
        <v>1584</v>
      </c>
      <c r="AK70" s="12">
        <v>1580</v>
      </c>
      <c r="AL70" s="12">
        <v>1591</v>
      </c>
      <c r="AM70" s="12">
        <v>1500</v>
      </c>
      <c r="AN70" s="12">
        <v>1552</v>
      </c>
      <c r="AO70" s="12">
        <v>1499</v>
      </c>
      <c r="AP70" s="12">
        <v>1546</v>
      </c>
      <c r="AQ70" s="12">
        <v>1733</v>
      </c>
      <c r="AR70" s="12">
        <v>1857</v>
      </c>
      <c r="AS70" s="12">
        <v>1829</v>
      </c>
      <c r="AT70" s="12">
        <v>1978</v>
      </c>
      <c r="AU70" s="12">
        <v>2034</v>
      </c>
      <c r="AV70" s="12">
        <v>2114</v>
      </c>
      <c r="AW70" s="12">
        <v>2188</v>
      </c>
      <c r="AX70" s="12">
        <v>2219</v>
      </c>
      <c r="AY70" s="12">
        <v>2301</v>
      </c>
      <c r="AZ70" s="12">
        <v>2269</v>
      </c>
      <c r="BA70" s="12">
        <v>2135</v>
      </c>
      <c r="BB70" s="12">
        <v>2174</v>
      </c>
      <c r="BC70" s="12">
        <v>2126</v>
      </c>
      <c r="BD70" s="12">
        <v>2262</v>
      </c>
      <c r="BE70" s="12">
        <v>2202</v>
      </c>
      <c r="BF70" s="12">
        <v>2169</v>
      </c>
      <c r="BG70" s="12">
        <v>1978</v>
      </c>
      <c r="BH70" s="12">
        <v>1977</v>
      </c>
      <c r="BI70" s="12">
        <v>1976</v>
      </c>
      <c r="BJ70" s="12">
        <v>1936</v>
      </c>
      <c r="BK70" s="12">
        <v>1899</v>
      </c>
      <c r="BL70" s="12">
        <v>1769</v>
      </c>
      <c r="BM70" s="12">
        <v>1695</v>
      </c>
      <c r="BN70" s="12">
        <v>1662</v>
      </c>
      <c r="BO70" s="12">
        <v>1613</v>
      </c>
      <c r="BP70" s="12">
        <v>1604</v>
      </c>
      <c r="BQ70" s="12">
        <v>1565</v>
      </c>
      <c r="BR70" s="12">
        <v>1388</v>
      </c>
      <c r="BS70" s="12">
        <v>1334</v>
      </c>
      <c r="BT70" s="12">
        <v>1422</v>
      </c>
      <c r="BU70" s="12">
        <v>1417</v>
      </c>
      <c r="BV70" s="12">
        <v>1250</v>
      </c>
      <c r="BW70" s="12">
        <v>1205</v>
      </c>
      <c r="BX70" s="12">
        <v>1311</v>
      </c>
      <c r="BY70" s="12">
        <v>1225</v>
      </c>
      <c r="BZ70" s="12">
        <v>1199</v>
      </c>
      <c r="CA70" s="12">
        <v>1110</v>
      </c>
      <c r="CB70" s="12">
        <v>991</v>
      </c>
      <c r="CC70" s="12">
        <v>960</v>
      </c>
      <c r="CD70" s="12">
        <v>940</v>
      </c>
      <c r="CE70" s="12">
        <v>920</v>
      </c>
      <c r="CF70" s="12">
        <v>959</v>
      </c>
      <c r="CG70" s="12">
        <v>905</v>
      </c>
      <c r="CH70" s="12">
        <v>834</v>
      </c>
      <c r="CI70" s="12">
        <v>728</v>
      </c>
      <c r="CJ70" s="12">
        <v>612</v>
      </c>
      <c r="CK70" s="12">
        <v>440</v>
      </c>
      <c r="CL70" s="12">
        <v>352</v>
      </c>
      <c r="CM70" s="12">
        <v>278</v>
      </c>
      <c r="CN70" s="12">
        <v>200</v>
      </c>
      <c r="CO70" s="12">
        <v>164</v>
      </c>
      <c r="CP70" s="12">
        <v>152</v>
      </c>
      <c r="CQ70" s="12">
        <v>115</v>
      </c>
      <c r="CR70" s="12">
        <v>70</v>
      </c>
      <c r="CS70" s="12">
        <v>44</v>
      </c>
      <c r="CT70" s="12">
        <v>25</v>
      </c>
      <c r="CU70" s="12">
        <v>21</v>
      </c>
      <c r="CV70" s="12">
        <v>16</v>
      </c>
      <c r="CW70" s="12">
        <v>11</v>
      </c>
      <c r="CX70" s="12">
        <v>9</v>
      </c>
      <c r="CY70" s="12">
        <v>5</v>
      </c>
      <c r="CZ70" s="12">
        <v>3</v>
      </c>
      <c r="DA70" s="12">
        <v>3</v>
      </c>
      <c r="DB70" s="12">
        <v>1</v>
      </c>
      <c r="DC70" s="12">
        <v>0</v>
      </c>
      <c r="DD70" s="12">
        <v>0</v>
      </c>
      <c r="DF70" s="12">
        <v>1</v>
      </c>
      <c r="DG70" s="12">
        <v>1</v>
      </c>
      <c r="DH70" s="12">
        <v>140893</v>
      </c>
    </row>
    <row r="71" spans="1:112" x14ac:dyDescent="0.25">
      <c r="D71" t="s">
        <v>340</v>
      </c>
      <c r="E71">
        <v>9</v>
      </c>
      <c r="F71">
        <v>11</v>
      </c>
      <c r="G71">
        <v>5</v>
      </c>
      <c r="H71">
        <v>6</v>
      </c>
      <c r="I71">
        <v>6</v>
      </c>
      <c r="J71">
        <v>7</v>
      </c>
      <c r="K71">
        <v>10</v>
      </c>
      <c r="L71">
        <v>14</v>
      </c>
      <c r="M71">
        <v>13</v>
      </c>
      <c r="N71">
        <v>9</v>
      </c>
      <c r="O71">
        <v>14</v>
      </c>
      <c r="P71">
        <v>15</v>
      </c>
      <c r="Q71">
        <v>11</v>
      </c>
      <c r="R71">
        <v>9</v>
      </c>
      <c r="S71">
        <v>13</v>
      </c>
      <c r="T71">
        <v>16</v>
      </c>
      <c r="U71">
        <v>14</v>
      </c>
      <c r="V71">
        <v>17</v>
      </c>
      <c r="W71">
        <v>15</v>
      </c>
      <c r="X71">
        <v>43</v>
      </c>
      <c r="Y71">
        <v>90</v>
      </c>
      <c r="Z71">
        <v>104</v>
      </c>
      <c r="AA71">
        <v>74</v>
      </c>
      <c r="AB71">
        <v>66</v>
      </c>
      <c r="AC71">
        <v>63</v>
      </c>
      <c r="AD71">
        <v>32</v>
      </c>
      <c r="AE71">
        <v>30</v>
      </c>
      <c r="AF71">
        <v>29</v>
      </c>
      <c r="AG71">
        <v>16</v>
      </c>
      <c r="AH71">
        <v>15</v>
      </c>
      <c r="AI71">
        <v>11</v>
      </c>
      <c r="AJ71">
        <v>8</v>
      </c>
      <c r="AK71">
        <v>3</v>
      </c>
      <c r="AL71">
        <v>8</v>
      </c>
      <c r="AM71">
        <v>8</v>
      </c>
      <c r="AN71">
        <v>9</v>
      </c>
      <c r="AO71">
        <v>11</v>
      </c>
      <c r="AP71">
        <v>8</v>
      </c>
      <c r="AQ71">
        <v>6</v>
      </c>
      <c r="AR71">
        <v>12</v>
      </c>
      <c r="AS71">
        <v>11</v>
      </c>
      <c r="AT71">
        <v>11</v>
      </c>
      <c r="AU71">
        <v>5</v>
      </c>
      <c r="AV71">
        <v>17</v>
      </c>
      <c r="AW71">
        <v>19</v>
      </c>
      <c r="AX71">
        <v>12</v>
      </c>
      <c r="AY71">
        <v>11</v>
      </c>
      <c r="AZ71">
        <v>10</v>
      </c>
      <c r="BA71">
        <v>16</v>
      </c>
      <c r="BB71">
        <v>13</v>
      </c>
      <c r="BC71">
        <v>17</v>
      </c>
      <c r="BD71">
        <v>14</v>
      </c>
      <c r="BE71">
        <v>10</v>
      </c>
      <c r="BF71">
        <v>19</v>
      </c>
      <c r="BG71">
        <v>11</v>
      </c>
      <c r="BH71">
        <v>21</v>
      </c>
      <c r="BI71">
        <v>23</v>
      </c>
      <c r="BJ71">
        <v>11</v>
      </c>
      <c r="BK71">
        <v>14</v>
      </c>
      <c r="BL71">
        <v>15</v>
      </c>
      <c r="BM71">
        <v>15</v>
      </c>
      <c r="BN71">
        <v>14</v>
      </c>
      <c r="BO71">
        <v>12</v>
      </c>
      <c r="BP71">
        <v>14</v>
      </c>
      <c r="BQ71">
        <v>14</v>
      </c>
      <c r="BR71">
        <v>14</v>
      </c>
      <c r="BS71">
        <v>12</v>
      </c>
      <c r="BT71">
        <v>17</v>
      </c>
      <c r="BU71">
        <v>15</v>
      </c>
      <c r="BV71">
        <v>13</v>
      </c>
      <c r="BW71">
        <v>22</v>
      </c>
      <c r="BX71">
        <v>21</v>
      </c>
      <c r="BY71">
        <v>17</v>
      </c>
      <c r="BZ71">
        <v>19</v>
      </c>
      <c r="CA71">
        <v>26</v>
      </c>
      <c r="CB71">
        <v>31</v>
      </c>
      <c r="CC71">
        <v>31</v>
      </c>
      <c r="CD71">
        <v>39</v>
      </c>
      <c r="CE71">
        <v>39</v>
      </c>
      <c r="CF71">
        <v>44</v>
      </c>
      <c r="CG71">
        <v>51</v>
      </c>
      <c r="CH71">
        <v>57</v>
      </c>
      <c r="CI71">
        <v>63</v>
      </c>
      <c r="CJ71">
        <v>67</v>
      </c>
      <c r="CK71">
        <v>64</v>
      </c>
      <c r="CL71">
        <v>63</v>
      </c>
      <c r="CM71">
        <v>45</v>
      </c>
      <c r="CN71">
        <v>44</v>
      </c>
      <c r="CO71">
        <v>47</v>
      </c>
      <c r="CP71">
        <v>41</v>
      </c>
      <c r="CQ71">
        <v>35</v>
      </c>
      <c r="CR71">
        <v>31</v>
      </c>
      <c r="CS71">
        <v>18</v>
      </c>
      <c r="CT71">
        <v>11</v>
      </c>
      <c r="CU71">
        <v>10</v>
      </c>
      <c r="CV71">
        <v>15</v>
      </c>
      <c r="CW71">
        <v>10</v>
      </c>
      <c r="CX71">
        <v>3</v>
      </c>
      <c r="CY71">
        <v>4</v>
      </c>
      <c r="CZ71">
        <v>3</v>
      </c>
      <c r="DA71">
        <v>2</v>
      </c>
      <c r="DB71">
        <v>0</v>
      </c>
      <c r="DC71">
        <v>3</v>
      </c>
      <c r="DD71">
        <v>1</v>
      </c>
      <c r="DF71">
        <v>0</v>
      </c>
      <c r="DG71">
        <v>1</v>
      </c>
      <c r="DH71">
        <v>2258</v>
      </c>
    </row>
    <row r="72" spans="1:112" x14ac:dyDescent="0.25">
      <c r="C72" t="s">
        <v>17</v>
      </c>
      <c r="E72">
        <v>1548</v>
      </c>
      <c r="F72">
        <v>1554</v>
      </c>
      <c r="G72">
        <v>1529</v>
      </c>
      <c r="H72">
        <v>1522</v>
      </c>
      <c r="I72">
        <v>1546</v>
      </c>
      <c r="J72">
        <v>1498</v>
      </c>
      <c r="K72">
        <v>1546</v>
      </c>
      <c r="L72">
        <v>1658</v>
      </c>
      <c r="M72">
        <v>1614</v>
      </c>
      <c r="N72">
        <v>1639</v>
      </c>
      <c r="O72">
        <v>1790</v>
      </c>
      <c r="P72">
        <v>1757</v>
      </c>
      <c r="Q72">
        <v>1778</v>
      </c>
      <c r="R72">
        <v>1840</v>
      </c>
      <c r="S72">
        <v>1909</v>
      </c>
      <c r="T72">
        <v>1859</v>
      </c>
      <c r="U72">
        <v>1931</v>
      </c>
      <c r="V72">
        <v>1912</v>
      </c>
      <c r="W72">
        <v>1941</v>
      </c>
      <c r="X72">
        <v>1983</v>
      </c>
      <c r="Y72">
        <v>2128</v>
      </c>
      <c r="Z72">
        <v>2012</v>
      </c>
      <c r="AA72">
        <v>1967</v>
      </c>
      <c r="AB72">
        <v>1912</v>
      </c>
      <c r="AC72">
        <v>1913</v>
      </c>
      <c r="AD72">
        <v>1791</v>
      </c>
      <c r="AE72">
        <v>1848</v>
      </c>
      <c r="AF72">
        <v>1715</v>
      </c>
      <c r="AG72">
        <v>1756</v>
      </c>
      <c r="AH72">
        <v>1830</v>
      </c>
      <c r="AI72">
        <v>1717</v>
      </c>
      <c r="AJ72">
        <v>1592</v>
      </c>
      <c r="AK72">
        <v>1583</v>
      </c>
      <c r="AL72">
        <v>1599</v>
      </c>
      <c r="AM72">
        <v>1508</v>
      </c>
      <c r="AN72">
        <v>1561</v>
      </c>
      <c r="AO72">
        <v>1510</v>
      </c>
      <c r="AP72">
        <v>1554</v>
      </c>
      <c r="AQ72">
        <v>1739</v>
      </c>
      <c r="AR72">
        <v>1869</v>
      </c>
      <c r="AS72">
        <v>1840</v>
      </c>
      <c r="AT72">
        <v>1989</v>
      </c>
      <c r="AU72">
        <v>2039</v>
      </c>
      <c r="AV72">
        <v>2131</v>
      </c>
      <c r="AW72">
        <v>2207</v>
      </c>
      <c r="AX72">
        <v>2231</v>
      </c>
      <c r="AY72">
        <v>2312</v>
      </c>
      <c r="AZ72">
        <v>2279</v>
      </c>
      <c r="BA72">
        <v>2151</v>
      </c>
      <c r="BB72">
        <v>2187</v>
      </c>
      <c r="BC72">
        <v>2143</v>
      </c>
      <c r="BD72">
        <v>2276</v>
      </c>
      <c r="BE72">
        <v>2212</v>
      </c>
      <c r="BF72">
        <v>2188</v>
      </c>
      <c r="BG72">
        <v>1989</v>
      </c>
      <c r="BH72">
        <v>1998</v>
      </c>
      <c r="BI72">
        <v>1999</v>
      </c>
      <c r="BJ72">
        <v>1947</v>
      </c>
      <c r="BK72">
        <v>1913</v>
      </c>
      <c r="BL72">
        <v>1784</v>
      </c>
      <c r="BM72">
        <v>1710</v>
      </c>
      <c r="BN72">
        <v>1676</v>
      </c>
      <c r="BO72">
        <v>1625</v>
      </c>
      <c r="BP72">
        <v>1618</v>
      </c>
      <c r="BQ72">
        <v>1579</v>
      </c>
      <c r="BR72">
        <v>1402</v>
      </c>
      <c r="BS72">
        <v>1346</v>
      </c>
      <c r="BT72">
        <v>1439</v>
      </c>
      <c r="BU72">
        <v>1432</v>
      </c>
      <c r="BV72">
        <v>1263</v>
      </c>
      <c r="BW72">
        <v>1227</v>
      </c>
      <c r="BX72">
        <v>1332</v>
      </c>
      <c r="BY72">
        <v>1242</v>
      </c>
      <c r="BZ72">
        <v>1218</v>
      </c>
      <c r="CA72">
        <v>1136</v>
      </c>
      <c r="CB72">
        <v>1022</v>
      </c>
      <c r="CC72">
        <v>991</v>
      </c>
      <c r="CD72">
        <v>979</v>
      </c>
      <c r="CE72">
        <v>959</v>
      </c>
      <c r="CF72">
        <v>1003</v>
      </c>
      <c r="CG72">
        <v>956</v>
      </c>
      <c r="CH72">
        <v>891</v>
      </c>
      <c r="CI72">
        <v>791</v>
      </c>
      <c r="CJ72">
        <v>679</v>
      </c>
      <c r="CK72">
        <v>504</v>
      </c>
      <c r="CL72">
        <v>415</v>
      </c>
      <c r="CM72">
        <v>323</v>
      </c>
      <c r="CN72">
        <v>244</v>
      </c>
      <c r="CO72">
        <v>211</v>
      </c>
      <c r="CP72">
        <v>193</v>
      </c>
      <c r="CQ72">
        <v>150</v>
      </c>
      <c r="CR72">
        <v>101</v>
      </c>
      <c r="CS72">
        <v>62</v>
      </c>
      <c r="CT72">
        <v>36</v>
      </c>
      <c r="CU72">
        <v>31</v>
      </c>
      <c r="CV72">
        <v>31</v>
      </c>
      <c r="CW72">
        <v>21</v>
      </c>
      <c r="CX72">
        <v>12</v>
      </c>
      <c r="CY72">
        <v>9</v>
      </c>
      <c r="CZ72">
        <v>6</v>
      </c>
      <c r="DA72">
        <v>5</v>
      </c>
      <c r="DB72">
        <v>1</v>
      </c>
      <c r="DC72">
        <v>3</v>
      </c>
      <c r="DD72">
        <v>1</v>
      </c>
      <c r="DF72">
        <v>1</v>
      </c>
      <c r="DG72">
        <v>2</v>
      </c>
      <c r="DH72">
        <v>143151</v>
      </c>
    </row>
    <row r="73" spans="1:112" s="12" customFormat="1" x14ac:dyDescent="0.25">
      <c r="B73" s="12" t="s">
        <v>428</v>
      </c>
      <c r="C73" s="12" t="s">
        <v>338</v>
      </c>
      <c r="D73" s="12" t="s">
        <v>339</v>
      </c>
      <c r="E73" s="12">
        <v>1532</v>
      </c>
      <c r="F73" s="12">
        <v>1457</v>
      </c>
      <c r="G73" s="12">
        <v>1481</v>
      </c>
      <c r="H73" s="12">
        <v>1518</v>
      </c>
      <c r="I73" s="12">
        <v>1501</v>
      </c>
      <c r="J73" s="12">
        <v>1420</v>
      </c>
      <c r="K73" s="12">
        <v>1451</v>
      </c>
      <c r="L73" s="12">
        <v>1481</v>
      </c>
      <c r="M73" s="12">
        <v>1445</v>
      </c>
      <c r="N73" s="12">
        <v>1621</v>
      </c>
      <c r="O73" s="12">
        <v>1653</v>
      </c>
      <c r="P73" s="12">
        <v>1667</v>
      </c>
      <c r="Q73" s="12">
        <v>1589</v>
      </c>
      <c r="R73" s="12">
        <v>1751</v>
      </c>
      <c r="S73" s="12">
        <v>1835</v>
      </c>
      <c r="T73" s="12">
        <v>1803</v>
      </c>
      <c r="U73" s="12">
        <v>1841</v>
      </c>
      <c r="V73" s="12">
        <v>1810</v>
      </c>
      <c r="W73" s="12">
        <v>1830</v>
      </c>
      <c r="X73" s="12">
        <v>1856</v>
      </c>
      <c r="Y73" s="12">
        <v>1873</v>
      </c>
      <c r="Z73" s="12">
        <v>1840</v>
      </c>
      <c r="AA73" s="12">
        <v>1891</v>
      </c>
      <c r="AB73" s="12">
        <v>1794</v>
      </c>
      <c r="AC73" s="12">
        <v>1868</v>
      </c>
      <c r="AD73" s="12">
        <v>1700</v>
      </c>
      <c r="AE73" s="12">
        <v>1659</v>
      </c>
      <c r="AF73" s="12">
        <v>1720</v>
      </c>
      <c r="AG73" s="12">
        <v>1684</v>
      </c>
      <c r="AH73" s="12">
        <v>1588</v>
      </c>
      <c r="AI73" s="12">
        <v>1628</v>
      </c>
      <c r="AJ73" s="12">
        <v>1573</v>
      </c>
      <c r="AK73" s="12">
        <v>1571</v>
      </c>
      <c r="AL73" s="12">
        <v>1512</v>
      </c>
      <c r="AM73" s="12">
        <v>1451</v>
      </c>
      <c r="AN73" s="12">
        <v>1502</v>
      </c>
      <c r="AO73" s="12">
        <v>1518</v>
      </c>
      <c r="AP73" s="12">
        <v>1487</v>
      </c>
      <c r="AQ73" s="12">
        <v>1611</v>
      </c>
      <c r="AR73" s="12">
        <v>1787</v>
      </c>
      <c r="AS73" s="12">
        <v>1853</v>
      </c>
      <c r="AT73" s="12">
        <v>1959</v>
      </c>
      <c r="AU73" s="12">
        <v>1983</v>
      </c>
      <c r="AV73" s="12">
        <v>2103</v>
      </c>
      <c r="AW73" s="12">
        <v>2144</v>
      </c>
      <c r="AX73" s="12">
        <v>2170</v>
      </c>
      <c r="AY73" s="12">
        <v>2137</v>
      </c>
      <c r="AZ73" s="12">
        <v>2174</v>
      </c>
      <c r="BA73" s="12">
        <v>2215</v>
      </c>
      <c r="BB73" s="12">
        <v>2234</v>
      </c>
      <c r="BC73" s="12">
        <v>2158</v>
      </c>
      <c r="BD73" s="12">
        <v>2160</v>
      </c>
      <c r="BE73" s="12">
        <v>2078</v>
      </c>
      <c r="BF73" s="12">
        <v>2135</v>
      </c>
      <c r="BG73" s="12">
        <v>2164</v>
      </c>
      <c r="BH73" s="12">
        <v>2038</v>
      </c>
      <c r="BI73" s="12">
        <v>2003</v>
      </c>
      <c r="BJ73" s="12">
        <v>1953</v>
      </c>
      <c r="BK73" s="12">
        <v>1871</v>
      </c>
      <c r="BL73" s="12">
        <v>1692</v>
      </c>
      <c r="BM73" s="12">
        <v>1746</v>
      </c>
      <c r="BN73" s="12">
        <v>1689</v>
      </c>
      <c r="BO73" s="12">
        <v>1695</v>
      </c>
      <c r="BP73" s="12">
        <v>1606</v>
      </c>
      <c r="BQ73" s="12">
        <v>1632</v>
      </c>
      <c r="BR73" s="12">
        <v>1389</v>
      </c>
      <c r="BS73" s="12">
        <v>1466</v>
      </c>
      <c r="BT73" s="12">
        <v>1519</v>
      </c>
      <c r="BU73" s="12">
        <v>1516</v>
      </c>
      <c r="BV73" s="12">
        <v>1418</v>
      </c>
      <c r="BW73" s="12">
        <v>1454</v>
      </c>
      <c r="BX73" s="12">
        <v>1528</v>
      </c>
      <c r="BY73" s="12">
        <v>1510</v>
      </c>
      <c r="BZ73" s="12">
        <v>1380</v>
      </c>
      <c r="CA73" s="12">
        <v>1324</v>
      </c>
      <c r="CB73" s="12">
        <v>1304</v>
      </c>
      <c r="CC73" s="12">
        <v>1272</v>
      </c>
      <c r="CD73" s="12">
        <v>1262</v>
      </c>
      <c r="CE73" s="12">
        <v>1202</v>
      </c>
      <c r="CF73" s="12">
        <v>1275</v>
      </c>
      <c r="CG73" s="12">
        <v>1216</v>
      </c>
      <c r="CH73" s="12">
        <v>1106</v>
      </c>
      <c r="CI73" s="12">
        <v>970</v>
      </c>
      <c r="CJ73" s="12">
        <v>888</v>
      </c>
      <c r="CK73" s="12">
        <v>781</v>
      </c>
      <c r="CL73" s="12">
        <v>656</v>
      </c>
      <c r="CM73" s="12">
        <v>555</v>
      </c>
      <c r="CN73" s="12">
        <v>468</v>
      </c>
      <c r="CO73" s="12">
        <v>393</v>
      </c>
      <c r="CP73" s="12">
        <v>297</v>
      </c>
      <c r="CQ73" s="12">
        <v>228</v>
      </c>
      <c r="CR73" s="12">
        <v>163</v>
      </c>
      <c r="CS73" s="12">
        <v>84</v>
      </c>
      <c r="CT73" s="12">
        <v>87</v>
      </c>
      <c r="CU73" s="12">
        <v>45</v>
      </c>
      <c r="CV73" s="12">
        <v>54</v>
      </c>
      <c r="CW73" s="12">
        <v>43</v>
      </c>
      <c r="CX73" s="12">
        <v>28</v>
      </c>
      <c r="CY73" s="12">
        <v>14</v>
      </c>
      <c r="CZ73" s="12">
        <v>4</v>
      </c>
      <c r="DA73" s="12">
        <v>6</v>
      </c>
      <c r="DB73" s="12">
        <v>7</v>
      </c>
      <c r="DC73" s="12">
        <v>4</v>
      </c>
      <c r="DD73" s="12">
        <v>1</v>
      </c>
      <c r="DE73" s="12">
        <v>0</v>
      </c>
      <c r="DG73" s="12">
        <v>1</v>
      </c>
      <c r="DH73" s="12">
        <v>144309</v>
      </c>
    </row>
    <row r="74" spans="1:112" x14ac:dyDescent="0.25">
      <c r="D74" t="s">
        <v>340</v>
      </c>
      <c r="E74">
        <v>9</v>
      </c>
      <c r="F74">
        <v>5</v>
      </c>
      <c r="G74">
        <v>3</v>
      </c>
      <c r="H74">
        <v>4</v>
      </c>
      <c r="I74">
        <v>8</v>
      </c>
      <c r="J74">
        <v>7</v>
      </c>
      <c r="K74">
        <v>4</v>
      </c>
      <c r="L74">
        <v>8</v>
      </c>
      <c r="M74">
        <v>5</v>
      </c>
      <c r="N74">
        <v>8</v>
      </c>
      <c r="O74">
        <v>8</v>
      </c>
      <c r="P74">
        <v>8</v>
      </c>
      <c r="Q74">
        <v>12</v>
      </c>
      <c r="R74">
        <v>19</v>
      </c>
      <c r="S74">
        <v>13</v>
      </c>
      <c r="T74">
        <v>17</v>
      </c>
      <c r="U74">
        <v>21</v>
      </c>
      <c r="V74">
        <v>26</v>
      </c>
      <c r="W74">
        <v>11</v>
      </c>
      <c r="X74">
        <v>11</v>
      </c>
      <c r="Y74">
        <v>16</v>
      </c>
      <c r="Z74">
        <v>12</v>
      </c>
      <c r="AA74">
        <v>14</v>
      </c>
      <c r="AB74">
        <v>13</v>
      </c>
      <c r="AC74">
        <v>12</v>
      </c>
      <c r="AD74">
        <v>9</v>
      </c>
      <c r="AE74">
        <v>4</v>
      </c>
      <c r="AF74">
        <v>1</v>
      </c>
      <c r="AG74">
        <v>6</v>
      </c>
      <c r="AH74">
        <v>5</v>
      </c>
      <c r="AI74">
        <v>9</v>
      </c>
      <c r="AJ74">
        <v>4</v>
      </c>
      <c r="AK74">
        <v>5</v>
      </c>
      <c r="AL74">
        <v>2</v>
      </c>
      <c r="AM74">
        <v>1</v>
      </c>
      <c r="AN74">
        <v>2</v>
      </c>
      <c r="AO74">
        <v>3</v>
      </c>
      <c r="AP74">
        <v>3</v>
      </c>
      <c r="AQ74">
        <v>3</v>
      </c>
      <c r="AR74">
        <v>0</v>
      </c>
      <c r="AS74">
        <v>8</v>
      </c>
      <c r="AT74">
        <v>8</v>
      </c>
      <c r="AU74">
        <v>7</v>
      </c>
      <c r="AV74">
        <v>10</v>
      </c>
      <c r="AW74">
        <v>8</v>
      </c>
      <c r="AX74">
        <v>7</v>
      </c>
      <c r="AY74">
        <v>8</v>
      </c>
      <c r="AZ74">
        <v>5</v>
      </c>
      <c r="BA74">
        <v>9</v>
      </c>
      <c r="BB74">
        <v>14</v>
      </c>
      <c r="BC74">
        <v>13</v>
      </c>
      <c r="BD74">
        <v>9</v>
      </c>
      <c r="BE74">
        <v>14</v>
      </c>
      <c r="BF74">
        <v>12</v>
      </c>
      <c r="BG74">
        <v>8</v>
      </c>
      <c r="BH74">
        <v>13</v>
      </c>
      <c r="BI74">
        <v>14</v>
      </c>
      <c r="BJ74">
        <v>21</v>
      </c>
      <c r="BK74">
        <v>6</v>
      </c>
      <c r="BL74">
        <v>15</v>
      </c>
      <c r="BM74">
        <v>8</v>
      </c>
      <c r="BN74">
        <v>7</v>
      </c>
      <c r="BO74">
        <v>10</v>
      </c>
      <c r="BP74">
        <v>13</v>
      </c>
      <c r="BQ74">
        <v>18</v>
      </c>
      <c r="BR74">
        <v>15</v>
      </c>
      <c r="BS74">
        <v>17</v>
      </c>
      <c r="BT74">
        <v>23</v>
      </c>
      <c r="BU74">
        <v>38</v>
      </c>
      <c r="BV74">
        <v>22</v>
      </c>
      <c r="BW74">
        <v>29</v>
      </c>
      <c r="BX74">
        <v>33</v>
      </c>
      <c r="BY74">
        <v>30</v>
      </c>
      <c r="BZ74">
        <v>42</v>
      </c>
      <c r="CA74">
        <v>51</v>
      </c>
      <c r="CB74">
        <v>54</v>
      </c>
      <c r="CC74">
        <v>85</v>
      </c>
      <c r="CD74">
        <v>91</v>
      </c>
      <c r="CE74">
        <v>109</v>
      </c>
      <c r="CF74">
        <v>108</v>
      </c>
      <c r="CG74">
        <v>150</v>
      </c>
      <c r="CH74">
        <v>156</v>
      </c>
      <c r="CI74">
        <v>180</v>
      </c>
      <c r="CJ74">
        <v>229</v>
      </c>
      <c r="CK74">
        <v>222</v>
      </c>
      <c r="CL74">
        <v>248</v>
      </c>
      <c r="CM74">
        <v>256</v>
      </c>
      <c r="CN74">
        <v>256</v>
      </c>
      <c r="CO74">
        <v>233</v>
      </c>
      <c r="CP74">
        <v>198</v>
      </c>
      <c r="CQ74">
        <v>200</v>
      </c>
      <c r="CR74">
        <v>168</v>
      </c>
      <c r="CS74">
        <v>100</v>
      </c>
      <c r="CT74">
        <v>93</v>
      </c>
      <c r="CU74">
        <v>93</v>
      </c>
      <c r="CV74">
        <v>64</v>
      </c>
      <c r="CW74">
        <v>63</v>
      </c>
      <c r="CX74">
        <v>40</v>
      </c>
      <c r="CY74">
        <v>34</v>
      </c>
      <c r="CZ74">
        <v>16</v>
      </c>
      <c r="DA74">
        <v>12</v>
      </c>
      <c r="DB74">
        <v>7</v>
      </c>
      <c r="DC74">
        <v>7</v>
      </c>
      <c r="DD74">
        <v>2</v>
      </c>
      <c r="DE74">
        <v>1</v>
      </c>
      <c r="DG74">
        <v>0</v>
      </c>
      <c r="DH74">
        <v>4371</v>
      </c>
    </row>
    <row r="75" spans="1:112" x14ac:dyDescent="0.25">
      <c r="C75" t="s">
        <v>17</v>
      </c>
      <c r="E75">
        <v>1541</v>
      </c>
      <c r="F75">
        <v>1462</v>
      </c>
      <c r="G75">
        <v>1484</v>
      </c>
      <c r="H75">
        <v>1522</v>
      </c>
      <c r="I75">
        <v>1509</v>
      </c>
      <c r="J75">
        <v>1427</v>
      </c>
      <c r="K75">
        <v>1455</v>
      </c>
      <c r="L75">
        <v>1489</v>
      </c>
      <c r="M75">
        <v>1450</v>
      </c>
      <c r="N75">
        <v>1629</v>
      </c>
      <c r="O75">
        <v>1661</v>
      </c>
      <c r="P75">
        <v>1675</v>
      </c>
      <c r="Q75">
        <v>1601</v>
      </c>
      <c r="R75">
        <v>1770</v>
      </c>
      <c r="S75">
        <v>1848</v>
      </c>
      <c r="T75">
        <v>1820</v>
      </c>
      <c r="U75">
        <v>1862</v>
      </c>
      <c r="V75">
        <v>1836</v>
      </c>
      <c r="W75">
        <v>1841</v>
      </c>
      <c r="X75">
        <v>1867</v>
      </c>
      <c r="Y75">
        <v>1889</v>
      </c>
      <c r="Z75">
        <v>1852</v>
      </c>
      <c r="AA75">
        <v>1905</v>
      </c>
      <c r="AB75">
        <v>1807</v>
      </c>
      <c r="AC75">
        <v>1880</v>
      </c>
      <c r="AD75">
        <v>1709</v>
      </c>
      <c r="AE75">
        <v>1663</v>
      </c>
      <c r="AF75">
        <v>1721</v>
      </c>
      <c r="AG75">
        <v>1690</v>
      </c>
      <c r="AH75">
        <v>1593</v>
      </c>
      <c r="AI75">
        <v>1637</v>
      </c>
      <c r="AJ75">
        <v>1577</v>
      </c>
      <c r="AK75">
        <v>1576</v>
      </c>
      <c r="AL75">
        <v>1514</v>
      </c>
      <c r="AM75">
        <v>1452</v>
      </c>
      <c r="AN75">
        <v>1504</v>
      </c>
      <c r="AO75">
        <v>1521</v>
      </c>
      <c r="AP75">
        <v>1490</v>
      </c>
      <c r="AQ75">
        <v>1614</v>
      </c>
      <c r="AR75">
        <v>1787</v>
      </c>
      <c r="AS75">
        <v>1861</v>
      </c>
      <c r="AT75">
        <v>1967</v>
      </c>
      <c r="AU75">
        <v>1990</v>
      </c>
      <c r="AV75">
        <v>2113</v>
      </c>
      <c r="AW75">
        <v>2152</v>
      </c>
      <c r="AX75">
        <v>2177</v>
      </c>
      <c r="AY75">
        <v>2145</v>
      </c>
      <c r="AZ75">
        <v>2179</v>
      </c>
      <c r="BA75">
        <v>2224</v>
      </c>
      <c r="BB75">
        <v>2248</v>
      </c>
      <c r="BC75">
        <v>2171</v>
      </c>
      <c r="BD75">
        <v>2169</v>
      </c>
      <c r="BE75">
        <v>2092</v>
      </c>
      <c r="BF75">
        <v>2147</v>
      </c>
      <c r="BG75">
        <v>2172</v>
      </c>
      <c r="BH75">
        <v>2051</v>
      </c>
      <c r="BI75">
        <v>2017</v>
      </c>
      <c r="BJ75">
        <v>1974</v>
      </c>
      <c r="BK75">
        <v>1877</v>
      </c>
      <c r="BL75">
        <v>1707</v>
      </c>
      <c r="BM75">
        <v>1754</v>
      </c>
      <c r="BN75">
        <v>1696</v>
      </c>
      <c r="BO75">
        <v>1705</v>
      </c>
      <c r="BP75">
        <v>1619</v>
      </c>
      <c r="BQ75">
        <v>1650</v>
      </c>
      <c r="BR75">
        <v>1404</v>
      </c>
      <c r="BS75">
        <v>1483</v>
      </c>
      <c r="BT75">
        <v>1542</v>
      </c>
      <c r="BU75">
        <v>1554</v>
      </c>
      <c r="BV75">
        <v>1440</v>
      </c>
      <c r="BW75">
        <v>1483</v>
      </c>
      <c r="BX75">
        <v>1561</v>
      </c>
      <c r="BY75">
        <v>1540</v>
      </c>
      <c r="BZ75">
        <v>1422</v>
      </c>
      <c r="CA75">
        <v>1375</v>
      </c>
      <c r="CB75">
        <v>1358</v>
      </c>
      <c r="CC75">
        <v>1357</v>
      </c>
      <c r="CD75">
        <v>1353</v>
      </c>
      <c r="CE75">
        <v>1311</v>
      </c>
      <c r="CF75">
        <v>1383</v>
      </c>
      <c r="CG75">
        <v>1366</v>
      </c>
      <c r="CH75">
        <v>1262</v>
      </c>
      <c r="CI75">
        <v>1150</v>
      </c>
      <c r="CJ75">
        <v>1117</v>
      </c>
      <c r="CK75">
        <v>1003</v>
      </c>
      <c r="CL75">
        <v>904</v>
      </c>
      <c r="CM75">
        <v>811</v>
      </c>
      <c r="CN75">
        <v>724</v>
      </c>
      <c r="CO75">
        <v>626</v>
      </c>
      <c r="CP75">
        <v>495</v>
      </c>
      <c r="CQ75">
        <v>428</v>
      </c>
      <c r="CR75">
        <v>331</v>
      </c>
      <c r="CS75">
        <v>184</v>
      </c>
      <c r="CT75">
        <v>180</v>
      </c>
      <c r="CU75">
        <v>138</v>
      </c>
      <c r="CV75">
        <v>118</v>
      </c>
      <c r="CW75">
        <v>106</v>
      </c>
      <c r="CX75">
        <v>68</v>
      </c>
      <c r="CY75">
        <v>48</v>
      </c>
      <c r="CZ75">
        <v>20</v>
      </c>
      <c r="DA75">
        <v>18</v>
      </c>
      <c r="DB75">
        <v>14</v>
      </c>
      <c r="DC75">
        <v>11</v>
      </c>
      <c r="DD75">
        <v>3</v>
      </c>
      <c r="DE75">
        <v>1</v>
      </c>
      <c r="DG75">
        <v>1</v>
      </c>
      <c r="DH75">
        <v>148680</v>
      </c>
    </row>
    <row r="76" spans="1:112" x14ac:dyDescent="0.25">
      <c r="B76" t="s">
        <v>17</v>
      </c>
      <c r="C76" t="s">
        <v>338</v>
      </c>
      <c r="D76" t="s">
        <v>339</v>
      </c>
      <c r="E76">
        <v>3071</v>
      </c>
      <c r="F76">
        <v>3000</v>
      </c>
      <c r="G76">
        <v>3005</v>
      </c>
      <c r="H76">
        <v>3034</v>
      </c>
      <c r="I76">
        <v>3041</v>
      </c>
      <c r="J76">
        <v>2911</v>
      </c>
      <c r="K76">
        <v>2987</v>
      </c>
      <c r="L76">
        <v>3125</v>
      </c>
      <c r="M76">
        <v>3046</v>
      </c>
      <c r="N76">
        <v>3251</v>
      </c>
      <c r="O76">
        <v>3429</v>
      </c>
      <c r="P76">
        <v>3409</v>
      </c>
      <c r="Q76">
        <v>3356</v>
      </c>
      <c r="R76">
        <v>3582</v>
      </c>
      <c r="S76">
        <v>3731</v>
      </c>
      <c r="T76">
        <v>3646</v>
      </c>
      <c r="U76">
        <v>3758</v>
      </c>
      <c r="V76">
        <v>3705</v>
      </c>
      <c r="W76">
        <v>3756</v>
      </c>
      <c r="X76">
        <v>3796</v>
      </c>
      <c r="Y76">
        <v>3911</v>
      </c>
      <c r="Z76">
        <v>3748</v>
      </c>
      <c r="AA76">
        <v>3784</v>
      </c>
      <c r="AB76">
        <v>3640</v>
      </c>
      <c r="AC76">
        <v>3718</v>
      </c>
      <c r="AD76">
        <v>3459</v>
      </c>
      <c r="AE76">
        <v>3477</v>
      </c>
      <c r="AF76">
        <v>3406</v>
      </c>
      <c r="AG76">
        <v>3424</v>
      </c>
      <c r="AH76">
        <v>3403</v>
      </c>
      <c r="AI76">
        <v>3334</v>
      </c>
      <c r="AJ76">
        <v>3157</v>
      </c>
      <c r="AK76">
        <v>3151</v>
      </c>
      <c r="AL76">
        <v>3103</v>
      </c>
      <c r="AM76">
        <v>2951</v>
      </c>
      <c r="AN76">
        <v>3054</v>
      </c>
      <c r="AO76">
        <v>3017</v>
      </c>
      <c r="AP76">
        <v>3033</v>
      </c>
      <c r="AQ76">
        <v>3344</v>
      </c>
      <c r="AR76">
        <v>3644</v>
      </c>
      <c r="AS76">
        <v>3682</v>
      </c>
      <c r="AT76">
        <v>3937</v>
      </c>
      <c r="AU76">
        <v>4017</v>
      </c>
      <c r="AV76">
        <v>4217</v>
      </c>
      <c r="AW76">
        <v>4332</v>
      </c>
      <c r="AX76">
        <v>4389</v>
      </c>
      <c r="AY76">
        <v>4438</v>
      </c>
      <c r="AZ76">
        <v>4443</v>
      </c>
      <c r="BA76">
        <v>4350</v>
      </c>
      <c r="BB76">
        <v>4408</v>
      </c>
      <c r="BC76">
        <v>4284</v>
      </c>
      <c r="BD76">
        <v>4422</v>
      </c>
      <c r="BE76">
        <v>4280</v>
      </c>
      <c r="BF76">
        <v>4304</v>
      </c>
      <c r="BG76">
        <v>4142</v>
      </c>
      <c r="BH76">
        <v>4015</v>
      </c>
      <c r="BI76">
        <v>3979</v>
      </c>
      <c r="BJ76">
        <v>3889</v>
      </c>
      <c r="BK76">
        <v>3770</v>
      </c>
      <c r="BL76">
        <v>3461</v>
      </c>
      <c r="BM76">
        <v>3441</v>
      </c>
      <c r="BN76">
        <v>3351</v>
      </c>
      <c r="BO76">
        <v>3308</v>
      </c>
      <c r="BP76">
        <v>3210</v>
      </c>
      <c r="BQ76">
        <v>3197</v>
      </c>
      <c r="BR76">
        <v>2777</v>
      </c>
      <c r="BS76">
        <v>2800</v>
      </c>
      <c r="BT76">
        <v>2941</v>
      </c>
      <c r="BU76">
        <v>2933</v>
      </c>
      <c r="BV76">
        <v>2668</v>
      </c>
      <c r="BW76">
        <v>2659</v>
      </c>
      <c r="BX76">
        <v>2839</v>
      </c>
      <c r="BY76">
        <v>2735</v>
      </c>
      <c r="BZ76">
        <v>2579</v>
      </c>
      <c r="CA76">
        <v>2434</v>
      </c>
      <c r="CB76">
        <v>2295</v>
      </c>
      <c r="CC76">
        <v>2232</v>
      </c>
      <c r="CD76">
        <v>2202</v>
      </c>
      <c r="CE76">
        <v>2122</v>
      </c>
      <c r="CF76">
        <v>2234</v>
      </c>
      <c r="CG76">
        <v>2121</v>
      </c>
      <c r="CH76">
        <v>1940</v>
      </c>
      <c r="CI76">
        <v>1698</v>
      </c>
      <c r="CJ76">
        <v>1500</v>
      </c>
      <c r="CK76">
        <v>1221</v>
      </c>
      <c r="CL76">
        <v>1008</v>
      </c>
      <c r="CM76">
        <v>833</v>
      </c>
      <c r="CN76">
        <v>668</v>
      </c>
      <c r="CO76">
        <v>557</v>
      </c>
      <c r="CP76">
        <v>449</v>
      </c>
      <c r="CQ76">
        <v>343</v>
      </c>
      <c r="CR76">
        <v>233</v>
      </c>
      <c r="CS76">
        <v>128</v>
      </c>
      <c r="CT76">
        <v>112</v>
      </c>
      <c r="CU76">
        <v>66</v>
      </c>
      <c r="CV76">
        <v>70</v>
      </c>
      <c r="CW76">
        <v>54</v>
      </c>
      <c r="CX76">
        <v>37</v>
      </c>
      <c r="CY76">
        <v>19</v>
      </c>
      <c r="CZ76">
        <v>7</v>
      </c>
      <c r="DA76">
        <v>9</v>
      </c>
      <c r="DB76">
        <v>8</v>
      </c>
      <c r="DC76">
        <v>4</v>
      </c>
      <c r="DD76">
        <v>1</v>
      </c>
      <c r="DE76">
        <v>0</v>
      </c>
      <c r="DF76">
        <v>1</v>
      </c>
      <c r="DG76">
        <v>2</v>
      </c>
      <c r="DH76">
        <v>285202</v>
      </c>
    </row>
    <row r="77" spans="1:112" x14ac:dyDescent="0.25">
      <c r="D77" t="s">
        <v>340</v>
      </c>
      <c r="E77">
        <v>18</v>
      </c>
      <c r="F77">
        <v>16</v>
      </c>
      <c r="G77">
        <v>8</v>
      </c>
      <c r="H77">
        <v>10</v>
      </c>
      <c r="I77">
        <v>14</v>
      </c>
      <c r="J77">
        <v>14</v>
      </c>
      <c r="K77">
        <v>14</v>
      </c>
      <c r="L77">
        <v>22</v>
      </c>
      <c r="M77">
        <v>18</v>
      </c>
      <c r="N77">
        <v>17</v>
      </c>
      <c r="O77">
        <v>22</v>
      </c>
      <c r="P77">
        <v>23</v>
      </c>
      <c r="Q77">
        <v>23</v>
      </c>
      <c r="R77">
        <v>28</v>
      </c>
      <c r="S77">
        <v>26</v>
      </c>
      <c r="T77">
        <v>33</v>
      </c>
      <c r="U77">
        <v>35</v>
      </c>
      <c r="V77">
        <v>43</v>
      </c>
      <c r="W77">
        <v>26</v>
      </c>
      <c r="X77">
        <v>54</v>
      </c>
      <c r="Y77">
        <v>106</v>
      </c>
      <c r="Z77">
        <v>116</v>
      </c>
      <c r="AA77">
        <v>88</v>
      </c>
      <c r="AB77">
        <v>79</v>
      </c>
      <c r="AC77">
        <v>75</v>
      </c>
      <c r="AD77">
        <v>41</v>
      </c>
      <c r="AE77">
        <v>34</v>
      </c>
      <c r="AF77">
        <v>30</v>
      </c>
      <c r="AG77">
        <v>22</v>
      </c>
      <c r="AH77">
        <v>20</v>
      </c>
      <c r="AI77">
        <v>20</v>
      </c>
      <c r="AJ77">
        <v>12</v>
      </c>
      <c r="AK77">
        <v>8</v>
      </c>
      <c r="AL77">
        <v>10</v>
      </c>
      <c r="AM77">
        <v>9</v>
      </c>
      <c r="AN77">
        <v>11</v>
      </c>
      <c r="AO77">
        <v>14</v>
      </c>
      <c r="AP77">
        <v>11</v>
      </c>
      <c r="AQ77">
        <v>9</v>
      </c>
      <c r="AR77">
        <v>12</v>
      </c>
      <c r="AS77">
        <v>19</v>
      </c>
      <c r="AT77">
        <v>19</v>
      </c>
      <c r="AU77">
        <v>12</v>
      </c>
      <c r="AV77">
        <v>27</v>
      </c>
      <c r="AW77">
        <v>27</v>
      </c>
      <c r="AX77">
        <v>19</v>
      </c>
      <c r="AY77">
        <v>19</v>
      </c>
      <c r="AZ77">
        <v>15</v>
      </c>
      <c r="BA77">
        <v>25</v>
      </c>
      <c r="BB77">
        <v>27</v>
      </c>
      <c r="BC77">
        <v>30</v>
      </c>
      <c r="BD77">
        <v>23</v>
      </c>
      <c r="BE77">
        <v>24</v>
      </c>
      <c r="BF77">
        <v>31</v>
      </c>
      <c r="BG77">
        <v>19</v>
      </c>
      <c r="BH77">
        <v>34</v>
      </c>
      <c r="BI77">
        <v>37</v>
      </c>
      <c r="BJ77">
        <v>32</v>
      </c>
      <c r="BK77">
        <v>20</v>
      </c>
      <c r="BL77">
        <v>30</v>
      </c>
      <c r="BM77">
        <v>23</v>
      </c>
      <c r="BN77">
        <v>21</v>
      </c>
      <c r="BO77">
        <v>22</v>
      </c>
      <c r="BP77">
        <v>27</v>
      </c>
      <c r="BQ77">
        <v>32</v>
      </c>
      <c r="BR77">
        <v>29</v>
      </c>
      <c r="BS77">
        <v>29</v>
      </c>
      <c r="BT77">
        <v>40</v>
      </c>
      <c r="BU77">
        <v>53</v>
      </c>
      <c r="BV77">
        <v>35</v>
      </c>
      <c r="BW77">
        <v>51</v>
      </c>
      <c r="BX77">
        <v>54</v>
      </c>
      <c r="BY77">
        <v>47</v>
      </c>
      <c r="BZ77">
        <v>61</v>
      </c>
      <c r="CA77">
        <v>77</v>
      </c>
      <c r="CB77">
        <v>85</v>
      </c>
      <c r="CC77">
        <v>116</v>
      </c>
      <c r="CD77">
        <v>130</v>
      </c>
      <c r="CE77">
        <v>148</v>
      </c>
      <c r="CF77">
        <v>152</v>
      </c>
      <c r="CG77">
        <v>201</v>
      </c>
      <c r="CH77">
        <v>213</v>
      </c>
      <c r="CI77">
        <v>243</v>
      </c>
      <c r="CJ77">
        <v>296</v>
      </c>
      <c r="CK77">
        <v>286</v>
      </c>
      <c r="CL77">
        <v>311</v>
      </c>
      <c r="CM77">
        <v>301</v>
      </c>
      <c r="CN77">
        <v>300</v>
      </c>
      <c r="CO77">
        <v>280</v>
      </c>
      <c r="CP77">
        <v>239</v>
      </c>
      <c r="CQ77">
        <v>235</v>
      </c>
      <c r="CR77">
        <v>199</v>
      </c>
      <c r="CS77">
        <v>118</v>
      </c>
      <c r="CT77">
        <v>104</v>
      </c>
      <c r="CU77">
        <v>103</v>
      </c>
      <c r="CV77">
        <v>79</v>
      </c>
      <c r="CW77">
        <v>73</v>
      </c>
      <c r="CX77">
        <v>43</v>
      </c>
      <c r="CY77">
        <v>38</v>
      </c>
      <c r="CZ77">
        <v>19</v>
      </c>
      <c r="DA77">
        <v>14</v>
      </c>
      <c r="DB77">
        <v>7</v>
      </c>
      <c r="DC77">
        <v>10</v>
      </c>
      <c r="DD77">
        <v>3</v>
      </c>
      <c r="DE77">
        <v>1</v>
      </c>
      <c r="DF77">
        <v>0</v>
      </c>
      <c r="DG77">
        <v>1</v>
      </c>
      <c r="DH77">
        <v>6629</v>
      </c>
    </row>
    <row r="78" spans="1:112" x14ac:dyDescent="0.25">
      <c r="C78" t="s">
        <v>17</v>
      </c>
      <c r="E78">
        <v>3089</v>
      </c>
      <c r="F78">
        <v>3016</v>
      </c>
      <c r="G78">
        <v>3013</v>
      </c>
      <c r="H78">
        <v>3044</v>
      </c>
      <c r="I78">
        <v>3055</v>
      </c>
      <c r="J78">
        <v>2925</v>
      </c>
      <c r="K78">
        <v>3001</v>
      </c>
      <c r="L78">
        <v>3147</v>
      </c>
      <c r="M78">
        <v>3064</v>
      </c>
      <c r="N78">
        <v>3268</v>
      </c>
      <c r="O78">
        <v>3451</v>
      </c>
      <c r="P78">
        <v>3432</v>
      </c>
      <c r="Q78">
        <v>3379</v>
      </c>
      <c r="R78">
        <v>3610</v>
      </c>
      <c r="S78">
        <v>3757</v>
      </c>
      <c r="T78">
        <v>3679</v>
      </c>
      <c r="U78">
        <v>3793</v>
      </c>
      <c r="V78">
        <v>3748</v>
      </c>
      <c r="W78">
        <v>3782</v>
      </c>
      <c r="X78">
        <v>3850</v>
      </c>
      <c r="Y78">
        <v>4017</v>
      </c>
      <c r="Z78">
        <v>3864</v>
      </c>
      <c r="AA78">
        <v>3872</v>
      </c>
      <c r="AB78">
        <v>3719</v>
      </c>
      <c r="AC78">
        <v>3793</v>
      </c>
      <c r="AD78">
        <v>3500</v>
      </c>
      <c r="AE78">
        <v>3511</v>
      </c>
      <c r="AF78">
        <v>3436</v>
      </c>
      <c r="AG78">
        <v>3446</v>
      </c>
      <c r="AH78">
        <v>3423</v>
      </c>
      <c r="AI78">
        <v>3354</v>
      </c>
      <c r="AJ78">
        <v>3169</v>
      </c>
      <c r="AK78">
        <v>3159</v>
      </c>
      <c r="AL78">
        <v>3113</v>
      </c>
      <c r="AM78">
        <v>2960</v>
      </c>
      <c r="AN78">
        <v>3065</v>
      </c>
      <c r="AO78">
        <v>3031</v>
      </c>
      <c r="AP78">
        <v>3044</v>
      </c>
      <c r="AQ78">
        <v>3353</v>
      </c>
      <c r="AR78">
        <v>3656</v>
      </c>
      <c r="AS78">
        <v>3701</v>
      </c>
      <c r="AT78">
        <v>3956</v>
      </c>
      <c r="AU78">
        <v>4029</v>
      </c>
      <c r="AV78">
        <v>4244</v>
      </c>
      <c r="AW78">
        <v>4359</v>
      </c>
      <c r="AX78">
        <v>4408</v>
      </c>
      <c r="AY78">
        <v>4457</v>
      </c>
      <c r="AZ78">
        <v>4458</v>
      </c>
      <c r="BA78">
        <v>4375</v>
      </c>
      <c r="BB78">
        <v>4435</v>
      </c>
      <c r="BC78">
        <v>4314</v>
      </c>
      <c r="BD78">
        <v>4445</v>
      </c>
      <c r="BE78">
        <v>4304</v>
      </c>
      <c r="BF78">
        <v>4335</v>
      </c>
      <c r="BG78">
        <v>4161</v>
      </c>
      <c r="BH78">
        <v>4049</v>
      </c>
      <c r="BI78">
        <v>4016</v>
      </c>
      <c r="BJ78">
        <v>3921</v>
      </c>
      <c r="BK78">
        <v>3790</v>
      </c>
      <c r="BL78">
        <v>3491</v>
      </c>
      <c r="BM78">
        <v>3464</v>
      </c>
      <c r="BN78">
        <v>3372</v>
      </c>
      <c r="BO78">
        <v>3330</v>
      </c>
      <c r="BP78">
        <v>3237</v>
      </c>
      <c r="BQ78">
        <v>3229</v>
      </c>
      <c r="BR78">
        <v>2806</v>
      </c>
      <c r="BS78">
        <v>2829</v>
      </c>
      <c r="BT78">
        <v>2981</v>
      </c>
      <c r="BU78">
        <v>2986</v>
      </c>
      <c r="BV78">
        <v>2703</v>
      </c>
      <c r="BW78">
        <v>2710</v>
      </c>
      <c r="BX78">
        <v>2893</v>
      </c>
      <c r="BY78">
        <v>2782</v>
      </c>
      <c r="BZ78">
        <v>2640</v>
      </c>
      <c r="CA78">
        <v>2511</v>
      </c>
      <c r="CB78">
        <v>2380</v>
      </c>
      <c r="CC78">
        <v>2348</v>
      </c>
      <c r="CD78">
        <v>2332</v>
      </c>
      <c r="CE78">
        <v>2270</v>
      </c>
      <c r="CF78">
        <v>2386</v>
      </c>
      <c r="CG78">
        <v>2322</v>
      </c>
      <c r="CH78">
        <v>2153</v>
      </c>
      <c r="CI78">
        <v>1941</v>
      </c>
      <c r="CJ78">
        <v>1796</v>
      </c>
      <c r="CK78">
        <v>1507</v>
      </c>
      <c r="CL78">
        <v>1319</v>
      </c>
      <c r="CM78">
        <v>1134</v>
      </c>
      <c r="CN78">
        <v>968</v>
      </c>
      <c r="CO78">
        <v>837</v>
      </c>
      <c r="CP78">
        <v>688</v>
      </c>
      <c r="CQ78">
        <v>578</v>
      </c>
      <c r="CR78">
        <v>432</v>
      </c>
      <c r="CS78">
        <v>246</v>
      </c>
      <c r="CT78">
        <v>216</v>
      </c>
      <c r="CU78">
        <v>169</v>
      </c>
      <c r="CV78">
        <v>149</v>
      </c>
      <c r="CW78">
        <v>127</v>
      </c>
      <c r="CX78">
        <v>80</v>
      </c>
      <c r="CY78">
        <v>57</v>
      </c>
      <c r="CZ78">
        <v>26</v>
      </c>
      <c r="DA78">
        <v>23</v>
      </c>
      <c r="DB78">
        <v>15</v>
      </c>
      <c r="DC78">
        <v>14</v>
      </c>
      <c r="DD78">
        <v>4</v>
      </c>
      <c r="DE78">
        <v>1</v>
      </c>
      <c r="DF78">
        <v>1</v>
      </c>
      <c r="DG78">
        <v>3</v>
      </c>
      <c r="DH78">
        <v>291831</v>
      </c>
    </row>
    <row r="79" spans="1:112" s="12" customFormat="1" x14ac:dyDescent="0.25">
      <c r="A79" s="12" t="s">
        <v>135</v>
      </c>
      <c r="B79" s="12" t="s">
        <v>427</v>
      </c>
      <c r="C79" s="12" t="s">
        <v>338</v>
      </c>
      <c r="D79" s="12" t="s">
        <v>339</v>
      </c>
      <c r="E79" s="12">
        <v>1366</v>
      </c>
      <c r="F79" s="12">
        <v>1388</v>
      </c>
      <c r="G79" s="12">
        <v>1361</v>
      </c>
      <c r="H79" s="12">
        <v>1387</v>
      </c>
      <c r="I79" s="12">
        <v>1434</v>
      </c>
      <c r="J79" s="12">
        <v>1454</v>
      </c>
      <c r="K79" s="12">
        <v>1416</v>
      </c>
      <c r="L79" s="12">
        <v>1332</v>
      </c>
      <c r="M79" s="12">
        <v>1372</v>
      </c>
      <c r="N79" s="12">
        <v>1300</v>
      </c>
      <c r="O79" s="12">
        <v>1391</v>
      </c>
      <c r="P79" s="12">
        <v>1382</v>
      </c>
      <c r="Q79" s="12">
        <v>1285</v>
      </c>
      <c r="R79" s="12">
        <v>1315</v>
      </c>
      <c r="S79" s="12">
        <v>1397</v>
      </c>
      <c r="T79" s="12">
        <v>1253</v>
      </c>
      <c r="U79" s="12">
        <v>1232</v>
      </c>
      <c r="V79" s="12">
        <v>1257</v>
      </c>
      <c r="W79" s="12">
        <v>1131</v>
      </c>
      <c r="X79" s="12">
        <v>1022</v>
      </c>
      <c r="Y79" s="12">
        <v>1107</v>
      </c>
      <c r="Z79" s="12">
        <v>1087</v>
      </c>
      <c r="AA79" s="12">
        <v>1097</v>
      </c>
      <c r="AB79" s="12">
        <v>1283</v>
      </c>
      <c r="AC79" s="12">
        <v>1367</v>
      </c>
      <c r="AD79" s="12">
        <v>1447</v>
      </c>
      <c r="AE79" s="12">
        <v>1556</v>
      </c>
      <c r="AF79" s="12">
        <v>1709</v>
      </c>
      <c r="AG79" s="12">
        <v>1867</v>
      </c>
      <c r="AH79" s="12">
        <v>1923</v>
      </c>
      <c r="AI79" s="12">
        <v>1985</v>
      </c>
      <c r="AJ79" s="12">
        <v>2084</v>
      </c>
      <c r="AK79" s="12">
        <v>2191</v>
      </c>
      <c r="AL79" s="12">
        <v>2181</v>
      </c>
      <c r="AM79" s="12">
        <v>2340</v>
      </c>
      <c r="AN79" s="12">
        <v>2295</v>
      </c>
      <c r="AO79" s="12">
        <v>2237</v>
      </c>
      <c r="AP79" s="12">
        <v>2331</v>
      </c>
      <c r="AQ79" s="12">
        <v>2278</v>
      </c>
      <c r="AR79" s="12">
        <v>2349</v>
      </c>
      <c r="AS79" s="12">
        <v>2264</v>
      </c>
      <c r="AT79" s="12">
        <v>2287</v>
      </c>
      <c r="AU79" s="12">
        <v>2306</v>
      </c>
      <c r="AV79" s="12">
        <v>2217</v>
      </c>
      <c r="AW79" s="12">
        <v>2236</v>
      </c>
      <c r="AX79" s="12">
        <v>2269</v>
      </c>
      <c r="AY79" s="12">
        <v>2169</v>
      </c>
      <c r="AZ79" s="12">
        <v>2076</v>
      </c>
      <c r="BA79" s="12">
        <v>1979</v>
      </c>
      <c r="BB79" s="12">
        <v>1779</v>
      </c>
      <c r="BC79" s="12">
        <v>1683</v>
      </c>
      <c r="BD79" s="12">
        <v>1664</v>
      </c>
      <c r="BE79" s="12">
        <v>1527</v>
      </c>
      <c r="BF79" s="12">
        <v>1491</v>
      </c>
      <c r="BG79" s="12">
        <v>1418</v>
      </c>
      <c r="BH79" s="12">
        <v>1223</v>
      </c>
      <c r="BI79" s="12">
        <v>1334</v>
      </c>
      <c r="BJ79" s="12">
        <v>1176</v>
      </c>
      <c r="BK79" s="12">
        <v>1143</v>
      </c>
      <c r="BL79" s="12">
        <v>1034</v>
      </c>
      <c r="BM79" s="12">
        <v>1062</v>
      </c>
      <c r="BN79" s="12">
        <v>1114</v>
      </c>
      <c r="BO79" s="12">
        <v>1010</v>
      </c>
      <c r="BP79" s="12">
        <v>928</v>
      </c>
      <c r="BQ79" s="12">
        <v>818</v>
      </c>
      <c r="BR79" s="12">
        <v>665</v>
      </c>
      <c r="BS79" s="12">
        <v>645</v>
      </c>
      <c r="BT79" s="12">
        <v>579</v>
      </c>
      <c r="BU79" s="12">
        <v>481</v>
      </c>
      <c r="BV79" s="12">
        <v>450</v>
      </c>
      <c r="BW79" s="12">
        <v>424</v>
      </c>
      <c r="BX79" s="12">
        <v>419</v>
      </c>
      <c r="BY79" s="12">
        <v>375</v>
      </c>
      <c r="BZ79" s="12">
        <v>357</v>
      </c>
      <c r="CA79" s="12">
        <v>320</v>
      </c>
      <c r="CB79" s="12">
        <v>326</v>
      </c>
      <c r="CC79" s="12">
        <v>259</v>
      </c>
      <c r="CD79" s="12">
        <v>283</v>
      </c>
      <c r="CE79" s="12">
        <v>208</v>
      </c>
      <c r="CF79" s="12">
        <v>184</v>
      </c>
      <c r="CG79" s="12">
        <v>176</v>
      </c>
      <c r="CH79" s="12">
        <v>156</v>
      </c>
      <c r="CI79" s="12">
        <v>133</v>
      </c>
      <c r="CJ79" s="12">
        <v>101</v>
      </c>
      <c r="CK79" s="12">
        <v>71</v>
      </c>
      <c r="CL79" s="12">
        <v>65</v>
      </c>
      <c r="CM79" s="12">
        <v>71</v>
      </c>
      <c r="CN79" s="12">
        <v>46</v>
      </c>
      <c r="CO79" s="12">
        <v>20</v>
      </c>
      <c r="CP79" s="12">
        <v>35</v>
      </c>
      <c r="CQ79" s="12">
        <v>32</v>
      </c>
      <c r="CR79" s="12">
        <v>9</v>
      </c>
      <c r="CS79" s="12">
        <v>4</v>
      </c>
      <c r="CT79" s="12">
        <v>5</v>
      </c>
      <c r="CU79" s="12">
        <v>3</v>
      </c>
      <c r="CV79" s="12">
        <v>1</v>
      </c>
      <c r="CW79" s="12">
        <v>1</v>
      </c>
      <c r="CX79" s="12">
        <v>0</v>
      </c>
      <c r="CY79" s="12">
        <v>1</v>
      </c>
      <c r="CZ79" s="12">
        <v>1</v>
      </c>
      <c r="DA79" s="12">
        <v>1</v>
      </c>
      <c r="DH79" s="12">
        <v>110303</v>
      </c>
    </row>
    <row r="80" spans="1:112" x14ac:dyDescent="0.25">
      <c r="D80" t="s">
        <v>340</v>
      </c>
      <c r="E80">
        <v>4</v>
      </c>
      <c r="F80">
        <v>9</v>
      </c>
      <c r="G80">
        <v>12</v>
      </c>
      <c r="H80">
        <v>7</v>
      </c>
      <c r="I80">
        <v>18</v>
      </c>
      <c r="J80">
        <v>13</v>
      </c>
      <c r="K80">
        <v>8</v>
      </c>
      <c r="L80">
        <v>9</v>
      </c>
      <c r="M80">
        <v>6</v>
      </c>
      <c r="N80">
        <v>7</v>
      </c>
      <c r="O80">
        <v>13</v>
      </c>
      <c r="P80">
        <v>12</v>
      </c>
      <c r="Q80">
        <v>17</v>
      </c>
      <c r="R80">
        <v>9</v>
      </c>
      <c r="S80">
        <v>15</v>
      </c>
      <c r="T80">
        <v>13</v>
      </c>
      <c r="U80">
        <v>18</v>
      </c>
      <c r="V80">
        <v>24</v>
      </c>
      <c r="W80">
        <v>20</v>
      </c>
      <c r="X80">
        <v>16</v>
      </c>
      <c r="Y80">
        <v>30</v>
      </c>
      <c r="Z80">
        <v>37</v>
      </c>
      <c r="AA80">
        <v>32</v>
      </c>
      <c r="AB80">
        <v>37</v>
      </c>
      <c r="AC80">
        <v>40</v>
      </c>
      <c r="AD80">
        <v>46</v>
      </c>
      <c r="AE80">
        <v>47</v>
      </c>
      <c r="AF80">
        <v>47</v>
      </c>
      <c r="AG80">
        <v>38</v>
      </c>
      <c r="AH80">
        <v>39</v>
      </c>
      <c r="AI80">
        <v>46</v>
      </c>
      <c r="AJ80">
        <v>43</v>
      </c>
      <c r="AK80">
        <v>33</v>
      </c>
      <c r="AL80">
        <v>28</v>
      </c>
      <c r="AM80">
        <v>36</v>
      </c>
      <c r="AN80">
        <v>39</v>
      </c>
      <c r="AO80">
        <v>32</v>
      </c>
      <c r="AP80">
        <v>30</v>
      </c>
      <c r="AQ80">
        <v>29</v>
      </c>
      <c r="AR80">
        <v>35</v>
      </c>
      <c r="AS80">
        <v>27</v>
      </c>
      <c r="AT80">
        <v>31</v>
      </c>
      <c r="AU80">
        <v>16</v>
      </c>
      <c r="AV80">
        <v>20</v>
      </c>
      <c r="AW80">
        <v>21</v>
      </c>
      <c r="AX80">
        <v>22</v>
      </c>
      <c r="AY80">
        <v>28</v>
      </c>
      <c r="AZ80">
        <v>25</v>
      </c>
      <c r="BA80">
        <v>17</v>
      </c>
      <c r="BB80">
        <v>20</v>
      </c>
      <c r="BC80">
        <v>19</v>
      </c>
      <c r="BD80">
        <v>10</v>
      </c>
      <c r="BE80">
        <v>18</v>
      </c>
      <c r="BF80">
        <v>15</v>
      </c>
      <c r="BG80">
        <v>19</v>
      </c>
      <c r="BH80">
        <v>13</v>
      </c>
      <c r="BI80">
        <v>11</v>
      </c>
      <c r="BJ80">
        <v>14</v>
      </c>
      <c r="BK80">
        <v>4</v>
      </c>
      <c r="BL80">
        <v>8</v>
      </c>
      <c r="BM80">
        <v>4</v>
      </c>
      <c r="BN80">
        <v>4</v>
      </c>
      <c r="BO80">
        <v>3</v>
      </c>
      <c r="BP80">
        <v>4</v>
      </c>
      <c r="BQ80">
        <v>4</v>
      </c>
      <c r="BR80">
        <v>6</v>
      </c>
      <c r="BS80">
        <v>3</v>
      </c>
      <c r="BT80">
        <v>2</v>
      </c>
      <c r="BU80">
        <v>5</v>
      </c>
      <c r="BV80">
        <v>1</v>
      </c>
      <c r="BW80">
        <v>3</v>
      </c>
      <c r="BX80">
        <v>4</v>
      </c>
      <c r="BY80">
        <v>3</v>
      </c>
      <c r="BZ80">
        <v>7</v>
      </c>
      <c r="CA80">
        <v>3</v>
      </c>
      <c r="CB80">
        <v>7</v>
      </c>
      <c r="CC80">
        <v>5</v>
      </c>
      <c r="CD80">
        <v>4</v>
      </c>
      <c r="CE80">
        <v>12</v>
      </c>
      <c r="CF80">
        <v>7</v>
      </c>
      <c r="CG80">
        <v>4</v>
      </c>
      <c r="CH80">
        <v>6</v>
      </c>
      <c r="CI80">
        <v>6</v>
      </c>
      <c r="CJ80">
        <v>5</v>
      </c>
      <c r="CK80">
        <v>6</v>
      </c>
      <c r="CL80">
        <v>6</v>
      </c>
      <c r="CM80">
        <v>8</v>
      </c>
      <c r="CN80">
        <v>4</v>
      </c>
      <c r="CO80">
        <v>10</v>
      </c>
      <c r="CP80">
        <v>11</v>
      </c>
      <c r="CQ80">
        <v>1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1</v>
      </c>
      <c r="CX80">
        <v>1</v>
      </c>
      <c r="CY80">
        <v>0</v>
      </c>
      <c r="CZ80">
        <v>1</v>
      </c>
      <c r="DA80">
        <v>0</v>
      </c>
      <c r="DH80">
        <v>1513</v>
      </c>
    </row>
    <row r="81" spans="1:112" s="28" customFormat="1" x14ac:dyDescent="0.25">
      <c r="C81" s="28" t="s">
        <v>17</v>
      </c>
      <c r="E81" s="28">
        <v>1370</v>
      </c>
      <c r="F81" s="28">
        <v>1397</v>
      </c>
      <c r="G81" s="28">
        <v>1373</v>
      </c>
      <c r="H81" s="28">
        <v>1394</v>
      </c>
      <c r="I81" s="28">
        <v>1452</v>
      </c>
      <c r="J81" s="28">
        <v>1467</v>
      </c>
      <c r="K81" s="28">
        <v>1424</v>
      </c>
      <c r="L81" s="28">
        <v>1341</v>
      </c>
      <c r="M81" s="28">
        <v>1378</v>
      </c>
      <c r="N81" s="28">
        <v>1307</v>
      </c>
      <c r="O81" s="28">
        <v>1404</v>
      </c>
      <c r="P81" s="28">
        <v>1394</v>
      </c>
      <c r="Q81" s="28">
        <v>1302</v>
      </c>
      <c r="R81" s="28">
        <v>1324</v>
      </c>
      <c r="S81" s="28">
        <v>1412</v>
      </c>
      <c r="T81" s="28">
        <v>1266</v>
      </c>
      <c r="U81" s="28">
        <v>1250</v>
      </c>
      <c r="V81" s="28">
        <v>1281</v>
      </c>
      <c r="W81" s="28">
        <v>1151</v>
      </c>
      <c r="X81" s="28">
        <v>1038</v>
      </c>
      <c r="Y81" s="28">
        <v>1137</v>
      </c>
      <c r="Z81" s="28">
        <v>1124</v>
      </c>
      <c r="AA81" s="28">
        <v>1129</v>
      </c>
      <c r="AB81" s="28">
        <v>1320</v>
      </c>
      <c r="AC81" s="28">
        <v>1407</v>
      </c>
      <c r="AD81" s="28">
        <v>1493</v>
      </c>
      <c r="AE81" s="28">
        <v>1603</v>
      </c>
      <c r="AF81" s="28">
        <v>1756</v>
      </c>
      <c r="AG81" s="28">
        <v>1905</v>
      </c>
      <c r="AH81" s="28">
        <v>1962</v>
      </c>
      <c r="AI81" s="28">
        <v>2031</v>
      </c>
      <c r="AJ81" s="28">
        <v>2127</v>
      </c>
      <c r="AK81" s="28">
        <v>2224</v>
      </c>
      <c r="AL81" s="28">
        <v>2209</v>
      </c>
      <c r="AM81" s="28">
        <v>2376</v>
      </c>
      <c r="AN81" s="28">
        <v>2334</v>
      </c>
      <c r="AO81" s="28">
        <v>2269</v>
      </c>
      <c r="AP81" s="28">
        <v>2361</v>
      </c>
      <c r="AQ81" s="28">
        <v>2307</v>
      </c>
      <c r="AR81" s="28">
        <v>2384</v>
      </c>
      <c r="AS81" s="28">
        <v>2291</v>
      </c>
      <c r="AT81" s="28">
        <v>2318</v>
      </c>
      <c r="AU81" s="28">
        <v>2322</v>
      </c>
      <c r="AV81" s="28">
        <v>2237</v>
      </c>
      <c r="AW81" s="28">
        <v>2257</v>
      </c>
      <c r="AX81" s="28">
        <v>2291</v>
      </c>
      <c r="AY81" s="28">
        <v>2197</v>
      </c>
      <c r="AZ81" s="28">
        <v>2101</v>
      </c>
      <c r="BA81" s="28">
        <v>1996</v>
      </c>
      <c r="BB81" s="28">
        <v>1799</v>
      </c>
      <c r="BC81" s="28">
        <v>1702</v>
      </c>
      <c r="BD81" s="28">
        <v>1674</v>
      </c>
      <c r="BE81" s="28">
        <v>1545</v>
      </c>
      <c r="BF81" s="28">
        <v>1506</v>
      </c>
      <c r="BG81" s="28">
        <v>1437</v>
      </c>
      <c r="BH81" s="28">
        <v>1236</v>
      </c>
      <c r="BI81" s="28">
        <v>1345</v>
      </c>
      <c r="BJ81" s="28">
        <v>1190</v>
      </c>
      <c r="BK81" s="28">
        <v>1147</v>
      </c>
      <c r="BL81" s="28">
        <v>1042</v>
      </c>
      <c r="BM81" s="28">
        <v>1066</v>
      </c>
      <c r="BN81" s="28">
        <v>1118</v>
      </c>
      <c r="BO81" s="28">
        <v>1013</v>
      </c>
      <c r="BP81" s="28">
        <v>932</v>
      </c>
      <c r="BQ81" s="28">
        <v>822</v>
      </c>
      <c r="BR81" s="28">
        <v>671</v>
      </c>
      <c r="BS81" s="28">
        <v>648</v>
      </c>
      <c r="BT81" s="28">
        <v>581</v>
      </c>
      <c r="BU81" s="28">
        <v>486</v>
      </c>
      <c r="BV81" s="28">
        <v>451</v>
      </c>
      <c r="BW81" s="28">
        <v>427</v>
      </c>
      <c r="BX81" s="28">
        <v>423</v>
      </c>
      <c r="BY81" s="28">
        <v>378</v>
      </c>
      <c r="BZ81" s="28">
        <v>364</v>
      </c>
      <c r="CA81" s="28">
        <v>323</v>
      </c>
      <c r="CB81" s="28">
        <v>333</v>
      </c>
      <c r="CC81" s="28">
        <v>264</v>
      </c>
      <c r="CD81" s="28">
        <v>287</v>
      </c>
      <c r="CE81" s="28">
        <v>220</v>
      </c>
      <c r="CF81" s="28">
        <v>191</v>
      </c>
      <c r="CG81" s="28">
        <v>180</v>
      </c>
      <c r="CH81" s="28">
        <v>162</v>
      </c>
      <c r="CI81" s="28">
        <v>139</v>
      </c>
      <c r="CJ81" s="28">
        <v>106</v>
      </c>
      <c r="CK81" s="28">
        <v>77</v>
      </c>
      <c r="CL81" s="28">
        <v>71</v>
      </c>
      <c r="CM81" s="28">
        <v>79</v>
      </c>
      <c r="CN81" s="28">
        <v>50</v>
      </c>
      <c r="CO81" s="28">
        <v>30</v>
      </c>
      <c r="CP81" s="28">
        <v>46</v>
      </c>
      <c r="CQ81" s="28">
        <v>33</v>
      </c>
      <c r="CR81" s="28">
        <v>9</v>
      </c>
      <c r="CS81" s="28">
        <v>4</v>
      </c>
      <c r="CT81" s="28">
        <v>5</v>
      </c>
      <c r="CU81" s="28">
        <v>3</v>
      </c>
      <c r="CV81" s="28">
        <v>1</v>
      </c>
      <c r="CW81" s="28">
        <v>2</v>
      </c>
      <c r="CX81" s="28">
        <v>1</v>
      </c>
      <c r="CY81" s="28">
        <v>1</v>
      </c>
      <c r="CZ81" s="28">
        <v>2</v>
      </c>
      <c r="DA81" s="28">
        <v>1</v>
      </c>
      <c r="DH81" s="28">
        <v>111816</v>
      </c>
    </row>
    <row r="82" spans="1:112" s="12" customFormat="1" x14ac:dyDescent="0.25">
      <c r="B82" s="12" t="s">
        <v>428</v>
      </c>
      <c r="C82" s="12" t="s">
        <v>338</v>
      </c>
      <c r="D82" s="12" t="s">
        <v>339</v>
      </c>
      <c r="E82" s="12">
        <v>1323</v>
      </c>
      <c r="F82" s="12">
        <v>1309</v>
      </c>
      <c r="G82" s="12">
        <v>1330</v>
      </c>
      <c r="H82" s="12">
        <v>1342</v>
      </c>
      <c r="I82" s="12">
        <v>1337</v>
      </c>
      <c r="J82" s="12">
        <v>1309</v>
      </c>
      <c r="K82" s="12">
        <v>1328</v>
      </c>
      <c r="L82" s="12">
        <v>1214</v>
      </c>
      <c r="M82" s="12">
        <v>1325</v>
      </c>
      <c r="N82" s="12">
        <v>1281</v>
      </c>
      <c r="O82" s="12">
        <v>1325</v>
      </c>
      <c r="P82" s="12">
        <v>1275</v>
      </c>
      <c r="Q82" s="12">
        <v>1314</v>
      </c>
      <c r="R82" s="12">
        <v>1247</v>
      </c>
      <c r="S82" s="12">
        <v>1256</v>
      </c>
      <c r="T82" s="12">
        <v>1217</v>
      </c>
      <c r="U82" s="12">
        <v>1210</v>
      </c>
      <c r="V82" s="12">
        <v>1103</v>
      </c>
      <c r="W82" s="12">
        <v>1099</v>
      </c>
      <c r="X82" s="12">
        <v>995</v>
      </c>
      <c r="Y82" s="12">
        <v>1030</v>
      </c>
      <c r="Z82" s="12">
        <v>1110</v>
      </c>
      <c r="AA82" s="12">
        <v>1170</v>
      </c>
      <c r="AB82" s="12">
        <v>1123</v>
      </c>
      <c r="AC82" s="12">
        <v>1336</v>
      </c>
      <c r="AD82" s="12">
        <v>1482</v>
      </c>
      <c r="AE82" s="12">
        <v>1663</v>
      </c>
      <c r="AF82" s="12">
        <v>1835</v>
      </c>
      <c r="AG82" s="12">
        <v>2033</v>
      </c>
      <c r="AH82" s="12">
        <v>2181</v>
      </c>
      <c r="AI82" s="12">
        <v>2159</v>
      </c>
      <c r="AJ82" s="12">
        <v>2298</v>
      </c>
      <c r="AK82" s="12">
        <v>2321</v>
      </c>
      <c r="AL82" s="12">
        <v>2324</v>
      </c>
      <c r="AM82" s="12">
        <v>2355</v>
      </c>
      <c r="AN82" s="12">
        <v>2405</v>
      </c>
      <c r="AO82" s="12">
        <v>2341</v>
      </c>
      <c r="AP82" s="12">
        <v>2277</v>
      </c>
      <c r="AQ82" s="12">
        <v>2426</v>
      </c>
      <c r="AR82" s="12">
        <v>2313</v>
      </c>
      <c r="AS82" s="12">
        <v>2274</v>
      </c>
      <c r="AT82" s="12">
        <v>2183</v>
      </c>
      <c r="AU82" s="12">
        <v>2181</v>
      </c>
      <c r="AV82" s="12">
        <v>2118</v>
      </c>
      <c r="AW82" s="12">
        <v>1990</v>
      </c>
      <c r="AX82" s="12">
        <v>2023</v>
      </c>
      <c r="AY82" s="12">
        <v>1936</v>
      </c>
      <c r="AZ82" s="12">
        <v>1827</v>
      </c>
      <c r="BA82" s="12">
        <v>1736</v>
      </c>
      <c r="BB82" s="12">
        <v>1655</v>
      </c>
      <c r="BC82" s="12">
        <v>1572</v>
      </c>
      <c r="BD82" s="12">
        <v>1441</v>
      </c>
      <c r="BE82" s="12">
        <v>1401</v>
      </c>
      <c r="BF82" s="12">
        <v>1305</v>
      </c>
      <c r="BG82" s="12">
        <v>1248</v>
      </c>
      <c r="BH82" s="12">
        <v>1165</v>
      </c>
      <c r="BI82" s="12">
        <v>1089</v>
      </c>
      <c r="BJ82" s="12">
        <v>1082</v>
      </c>
      <c r="BK82" s="12">
        <v>1047</v>
      </c>
      <c r="BL82" s="12">
        <v>906</v>
      </c>
      <c r="BM82" s="12">
        <v>992</v>
      </c>
      <c r="BN82" s="12">
        <v>925</v>
      </c>
      <c r="BO82" s="12">
        <v>889</v>
      </c>
      <c r="BP82" s="12">
        <v>849</v>
      </c>
      <c r="BQ82" s="12">
        <v>708</v>
      </c>
      <c r="BR82" s="12">
        <v>620</v>
      </c>
      <c r="BS82" s="12">
        <v>559</v>
      </c>
      <c r="BT82" s="12">
        <v>528</v>
      </c>
      <c r="BU82" s="12">
        <v>504</v>
      </c>
      <c r="BV82" s="12">
        <v>463</v>
      </c>
      <c r="BW82" s="12">
        <v>473</v>
      </c>
      <c r="BX82" s="12">
        <v>477</v>
      </c>
      <c r="BY82" s="12">
        <v>438</v>
      </c>
      <c r="BZ82" s="12">
        <v>371</v>
      </c>
      <c r="CA82" s="12">
        <v>359</v>
      </c>
      <c r="CB82" s="12">
        <v>353</v>
      </c>
      <c r="CC82" s="12">
        <v>338</v>
      </c>
      <c r="CD82" s="12">
        <v>283</v>
      </c>
      <c r="CE82" s="12">
        <v>265</v>
      </c>
      <c r="CF82" s="12">
        <v>251</v>
      </c>
      <c r="CG82" s="12">
        <v>268</v>
      </c>
      <c r="CH82" s="12">
        <v>239</v>
      </c>
      <c r="CI82" s="12">
        <v>196</v>
      </c>
      <c r="CJ82" s="12">
        <v>169</v>
      </c>
      <c r="CK82" s="12">
        <v>162</v>
      </c>
      <c r="CL82" s="12">
        <v>111</v>
      </c>
      <c r="CM82" s="12">
        <v>115</v>
      </c>
      <c r="CN82" s="12">
        <v>99</v>
      </c>
      <c r="CO82" s="12">
        <v>75</v>
      </c>
      <c r="CP82" s="12">
        <v>53</v>
      </c>
      <c r="CQ82" s="12">
        <v>44</v>
      </c>
      <c r="CR82" s="12">
        <v>35</v>
      </c>
      <c r="CS82" s="12">
        <v>17</v>
      </c>
      <c r="CT82" s="12">
        <v>14</v>
      </c>
      <c r="CU82" s="12">
        <v>8</v>
      </c>
      <c r="CV82" s="12">
        <v>10</v>
      </c>
      <c r="CW82" s="12">
        <v>6</v>
      </c>
      <c r="CX82" s="12">
        <v>2</v>
      </c>
      <c r="CY82" s="12">
        <v>1</v>
      </c>
      <c r="CZ82" s="12">
        <v>2</v>
      </c>
      <c r="DA82" s="12">
        <v>0</v>
      </c>
      <c r="DB82" s="12">
        <v>1</v>
      </c>
      <c r="DC82" s="12">
        <v>2</v>
      </c>
      <c r="DD82" s="12">
        <v>1</v>
      </c>
      <c r="DH82" s="12">
        <v>107775</v>
      </c>
    </row>
    <row r="83" spans="1:112" x14ac:dyDescent="0.25">
      <c r="D83" t="s">
        <v>340</v>
      </c>
      <c r="E83">
        <v>10</v>
      </c>
      <c r="F83">
        <v>16</v>
      </c>
      <c r="G83">
        <v>8</v>
      </c>
      <c r="H83">
        <v>4</v>
      </c>
      <c r="I83">
        <v>12</v>
      </c>
      <c r="J83">
        <v>12</v>
      </c>
      <c r="K83">
        <v>12</v>
      </c>
      <c r="L83">
        <v>11</v>
      </c>
      <c r="M83">
        <v>4</v>
      </c>
      <c r="N83">
        <v>3</v>
      </c>
      <c r="O83">
        <v>6</v>
      </c>
      <c r="P83">
        <v>8</v>
      </c>
      <c r="Q83">
        <v>8</v>
      </c>
      <c r="R83">
        <v>9</v>
      </c>
      <c r="S83">
        <v>9</v>
      </c>
      <c r="T83">
        <v>9</v>
      </c>
      <c r="U83">
        <v>19</v>
      </c>
      <c r="V83">
        <v>20</v>
      </c>
      <c r="W83">
        <v>16</v>
      </c>
      <c r="X83">
        <v>10</v>
      </c>
      <c r="Y83">
        <v>12</v>
      </c>
      <c r="Z83">
        <v>12</v>
      </c>
      <c r="AA83">
        <v>14</v>
      </c>
      <c r="AB83">
        <v>19</v>
      </c>
      <c r="AC83">
        <v>9</v>
      </c>
      <c r="AD83">
        <v>10</v>
      </c>
      <c r="AE83">
        <v>16</v>
      </c>
      <c r="AF83">
        <v>11</v>
      </c>
      <c r="AG83">
        <v>8</v>
      </c>
      <c r="AH83">
        <v>16</v>
      </c>
      <c r="AI83">
        <v>15</v>
      </c>
      <c r="AJ83">
        <v>11</v>
      </c>
      <c r="AK83">
        <v>12</v>
      </c>
      <c r="AL83">
        <v>6</v>
      </c>
      <c r="AM83">
        <v>7</v>
      </c>
      <c r="AN83">
        <v>9</v>
      </c>
      <c r="AO83">
        <v>6</v>
      </c>
      <c r="AP83">
        <v>3</v>
      </c>
      <c r="AQ83">
        <v>11</v>
      </c>
      <c r="AR83">
        <v>7</v>
      </c>
      <c r="AS83">
        <v>8</v>
      </c>
      <c r="AT83">
        <v>6</v>
      </c>
      <c r="AU83">
        <v>6</v>
      </c>
      <c r="AV83">
        <v>7</v>
      </c>
      <c r="AW83">
        <v>5</v>
      </c>
      <c r="AX83">
        <v>6</v>
      </c>
      <c r="AY83">
        <v>3</v>
      </c>
      <c r="AZ83">
        <v>2</v>
      </c>
      <c r="BA83">
        <v>2</v>
      </c>
      <c r="BB83">
        <v>4</v>
      </c>
      <c r="BC83">
        <v>8</v>
      </c>
      <c r="BD83">
        <v>0</v>
      </c>
      <c r="BE83">
        <v>6</v>
      </c>
      <c r="BF83">
        <v>2</v>
      </c>
      <c r="BG83">
        <v>5</v>
      </c>
      <c r="BH83">
        <v>3</v>
      </c>
      <c r="BI83">
        <v>4</v>
      </c>
      <c r="BJ83">
        <v>1</v>
      </c>
      <c r="BK83">
        <v>1</v>
      </c>
      <c r="BL83">
        <v>1</v>
      </c>
      <c r="BM83">
        <v>3</v>
      </c>
      <c r="BN83">
        <v>3</v>
      </c>
      <c r="BO83">
        <v>0</v>
      </c>
      <c r="BP83">
        <v>4</v>
      </c>
      <c r="BQ83">
        <v>3</v>
      </c>
      <c r="BR83">
        <v>2</v>
      </c>
      <c r="BS83">
        <v>3</v>
      </c>
      <c r="BT83">
        <v>6</v>
      </c>
      <c r="BU83">
        <v>1</v>
      </c>
      <c r="BV83">
        <v>4</v>
      </c>
      <c r="BW83">
        <v>12</v>
      </c>
      <c r="BX83">
        <v>6</v>
      </c>
      <c r="BY83">
        <v>8</v>
      </c>
      <c r="BZ83">
        <v>7</v>
      </c>
      <c r="CA83">
        <v>16</v>
      </c>
      <c r="CB83">
        <v>14</v>
      </c>
      <c r="CC83">
        <v>9</v>
      </c>
      <c r="CD83">
        <v>10</v>
      </c>
      <c r="CE83">
        <v>13</v>
      </c>
      <c r="CF83">
        <v>17</v>
      </c>
      <c r="CG83">
        <v>15</v>
      </c>
      <c r="CH83">
        <v>21</v>
      </c>
      <c r="CI83">
        <v>20</v>
      </c>
      <c r="CJ83">
        <v>30</v>
      </c>
      <c r="CK83">
        <v>31</v>
      </c>
      <c r="CL83">
        <v>25</v>
      </c>
      <c r="CM83">
        <v>24</v>
      </c>
      <c r="CN83">
        <v>24</v>
      </c>
      <c r="CO83">
        <v>28</v>
      </c>
      <c r="CP83">
        <v>22</v>
      </c>
      <c r="CQ83">
        <v>17</v>
      </c>
      <c r="CR83">
        <v>6</v>
      </c>
      <c r="CS83">
        <v>6</v>
      </c>
      <c r="CT83">
        <v>2</v>
      </c>
      <c r="CU83">
        <v>5</v>
      </c>
      <c r="CV83">
        <v>5</v>
      </c>
      <c r="CW83">
        <v>4</v>
      </c>
      <c r="CX83">
        <v>2</v>
      </c>
      <c r="CY83">
        <v>1</v>
      </c>
      <c r="CZ83">
        <v>1</v>
      </c>
      <c r="DA83">
        <v>1</v>
      </c>
      <c r="DB83">
        <v>0</v>
      </c>
      <c r="DC83">
        <v>0</v>
      </c>
      <c r="DD83">
        <v>0</v>
      </c>
      <c r="DH83">
        <v>931</v>
      </c>
    </row>
    <row r="84" spans="1:112" x14ac:dyDescent="0.25">
      <c r="C84" t="s">
        <v>17</v>
      </c>
      <c r="E84">
        <v>1333</v>
      </c>
      <c r="F84">
        <v>1325</v>
      </c>
      <c r="G84">
        <v>1338</v>
      </c>
      <c r="H84">
        <v>1346</v>
      </c>
      <c r="I84">
        <v>1349</v>
      </c>
      <c r="J84">
        <v>1321</v>
      </c>
      <c r="K84">
        <v>1340</v>
      </c>
      <c r="L84">
        <v>1225</v>
      </c>
      <c r="M84">
        <v>1329</v>
      </c>
      <c r="N84">
        <v>1284</v>
      </c>
      <c r="O84">
        <v>1331</v>
      </c>
      <c r="P84">
        <v>1283</v>
      </c>
      <c r="Q84">
        <v>1322</v>
      </c>
      <c r="R84">
        <v>1256</v>
      </c>
      <c r="S84">
        <v>1265</v>
      </c>
      <c r="T84">
        <v>1226</v>
      </c>
      <c r="U84">
        <v>1229</v>
      </c>
      <c r="V84">
        <v>1123</v>
      </c>
      <c r="W84">
        <v>1115</v>
      </c>
      <c r="X84">
        <v>1005</v>
      </c>
      <c r="Y84">
        <v>1042</v>
      </c>
      <c r="Z84">
        <v>1122</v>
      </c>
      <c r="AA84">
        <v>1184</v>
      </c>
      <c r="AB84">
        <v>1142</v>
      </c>
      <c r="AC84">
        <v>1345</v>
      </c>
      <c r="AD84">
        <v>1492</v>
      </c>
      <c r="AE84">
        <v>1679</v>
      </c>
      <c r="AF84">
        <v>1846</v>
      </c>
      <c r="AG84">
        <v>2041</v>
      </c>
      <c r="AH84">
        <v>2197</v>
      </c>
      <c r="AI84">
        <v>2174</v>
      </c>
      <c r="AJ84">
        <v>2309</v>
      </c>
      <c r="AK84">
        <v>2333</v>
      </c>
      <c r="AL84">
        <v>2330</v>
      </c>
      <c r="AM84">
        <v>2362</v>
      </c>
      <c r="AN84">
        <v>2414</v>
      </c>
      <c r="AO84">
        <v>2347</v>
      </c>
      <c r="AP84">
        <v>2280</v>
      </c>
      <c r="AQ84">
        <v>2437</v>
      </c>
      <c r="AR84">
        <v>2320</v>
      </c>
      <c r="AS84">
        <v>2282</v>
      </c>
      <c r="AT84">
        <v>2189</v>
      </c>
      <c r="AU84">
        <v>2187</v>
      </c>
      <c r="AV84">
        <v>2125</v>
      </c>
      <c r="AW84">
        <v>1995</v>
      </c>
      <c r="AX84">
        <v>2029</v>
      </c>
      <c r="AY84">
        <v>1939</v>
      </c>
      <c r="AZ84">
        <v>1829</v>
      </c>
      <c r="BA84">
        <v>1738</v>
      </c>
      <c r="BB84">
        <v>1659</v>
      </c>
      <c r="BC84">
        <v>1580</v>
      </c>
      <c r="BD84">
        <v>1441</v>
      </c>
      <c r="BE84">
        <v>1407</v>
      </c>
      <c r="BF84">
        <v>1307</v>
      </c>
      <c r="BG84">
        <v>1253</v>
      </c>
      <c r="BH84">
        <v>1168</v>
      </c>
      <c r="BI84">
        <v>1093</v>
      </c>
      <c r="BJ84">
        <v>1083</v>
      </c>
      <c r="BK84">
        <v>1048</v>
      </c>
      <c r="BL84">
        <v>907</v>
      </c>
      <c r="BM84">
        <v>995</v>
      </c>
      <c r="BN84">
        <v>928</v>
      </c>
      <c r="BO84">
        <v>889</v>
      </c>
      <c r="BP84">
        <v>853</v>
      </c>
      <c r="BQ84">
        <v>711</v>
      </c>
      <c r="BR84">
        <v>622</v>
      </c>
      <c r="BS84">
        <v>562</v>
      </c>
      <c r="BT84">
        <v>534</v>
      </c>
      <c r="BU84">
        <v>505</v>
      </c>
      <c r="BV84">
        <v>467</v>
      </c>
      <c r="BW84">
        <v>485</v>
      </c>
      <c r="BX84">
        <v>483</v>
      </c>
      <c r="BY84">
        <v>446</v>
      </c>
      <c r="BZ84">
        <v>378</v>
      </c>
      <c r="CA84">
        <v>375</v>
      </c>
      <c r="CB84">
        <v>367</v>
      </c>
      <c r="CC84">
        <v>347</v>
      </c>
      <c r="CD84">
        <v>293</v>
      </c>
      <c r="CE84">
        <v>278</v>
      </c>
      <c r="CF84">
        <v>268</v>
      </c>
      <c r="CG84">
        <v>283</v>
      </c>
      <c r="CH84">
        <v>260</v>
      </c>
      <c r="CI84">
        <v>216</v>
      </c>
      <c r="CJ84">
        <v>199</v>
      </c>
      <c r="CK84">
        <v>193</v>
      </c>
      <c r="CL84">
        <v>136</v>
      </c>
      <c r="CM84">
        <v>139</v>
      </c>
      <c r="CN84">
        <v>123</v>
      </c>
      <c r="CO84">
        <v>103</v>
      </c>
      <c r="CP84">
        <v>75</v>
      </c>
      <c r="CQ84">
        <v>61</v>
      </c>
      <c r="CR84">
        <v>41</v>
      </c>
      <c r="CS84">
        <v>23</v>
      </c>
      <c r="CT84">
        <v>16</v>
      </c>
      <c r="CU84">
        <v>13</v>
      </c>
      <c r="CV84">
        <v>15</v>
      </c>
      <c r="CW84">
        <v>10</v>
      </c>
      <c r="CX84">
        <v>4</v>
      </c>
      <c r="CY84">
        <v>2</v>
      </c>
      <c r="CZ84">
        <v>3</v>
      </c>
      <c r="DA84">
        <v>1</v>
      </c>
      <c r="DB84">
        <v>1</v>
      </c>
      <c r="DC84">
        <v>2</v>
      </c>
      <c r="DD84">
        <v>1</v>
      </c>
      <c r="DH84">
        <v>108706</v>
      </c>
    </row>
    <row r="85" spans="1:112" x14ac:dyDescent="0.25">
      <c r="B85" t="s">
        <v>17</v>
      </c>
      <c r="C85" t="s">
        <v>338</v>
      </c>
      <c r="D85" t="s">
        <v>339</v>
      </c>
      <c r="E85">
        <v>2689</v>
      </c>
      <c r="F85">
        <v>2697</v>
      </c>
      <c r="G85">
        <v>2691</v>
      </c>
      <c r="H85">
        <v>2729</v>
      </c>
      <c r="I85">
        <v>2771</v>
      </c>
      <c r="J85">
        <v>2763</v>
      </c>
      <c r="K85">
        <v>2744</v>
      </c>
      <c r="L85">
        <v>2546</v>
      </c>
      <c r="M85">
        <v>2697</v>
      </c>
      <c r="N85">
        <v>2581</v>
      </c>
      <c r="O85">
        <v>2716</v>
      </c>
      <c r="P85">
        <v>2657</v>
      </c>
      <c r="Q85">
        <v>2599</v>
      </c>
      <c r="R85">
        <v>2562</v>
      </c>
      <c r="S85">
        <v>2653</v>
      </c>
      <c r="T85">
        <v>2470</v>
      </c>
      <c r="U85">
        <v>2442</v>
      </c>
      <c r="V85">
        <v>2360</v>
      </c>
      <c r="W85">
        <v>2230</v>
      </c>
      <c r="X85">
        <v>2017</v>
      </c>
      <c r="Y85">
        <v>2137</v>
      </c>
      <c r="Z85">
        <v>2197</v>
      </c>
      <c r="AA85">
        <v>2267</v>
      </c>
      <c r="AB85">
        <v>2406</v>
      </c>
      <c r="AC85">
        <v>2703</v>
      </c>
      <c r="AD85">
        <v>2929</v>
      </c>
      <c r="AE85">
        <v>3219</v>
      </c>
      <c r="AF85">
        <v>3544</v>
      </c>
      <c r="AG85">
        <v>3900</v>
      </c>
      <c r="AH85">
        <v>4104</v>
      </c>
      <c r="AI85">
        <v>4144</v>
      </c>
      <c r="AJ85">
        <v>4382</v>
      </c>
      <c r="AK85">
        <v>4512</v>
      </c>
      <c r="AL85">
        <v>4505</v>
      </c>
      <c r="AM85">
        <v>4695</v>
      </c>
      <c r="AN85">
        <v>4700</v>
      </c>
      <c r="AO85">
        <v>4578</v>
      </c>
      <c r="AP85">
        <v>4608</v>
      </c>
      <c r="AQ85">
        <v>4704</v>
      </c>
      <c r="AR85">
        <v>4662</v>
      </c>
      <c r="AS85">
        <v>4538</v>
      </c>
      <c r="AT85">
        <v>4470</v>
      </c>
      <c r="AU85">
        <v>4487</v>
      </c>
      <c r="AV85">
        <v>4335</v>
      </c>
      <c r="AW85">
        <v>4226</v>
      </c>
      <c r="AX85">
        <v>4292</v>
      </c>
      <c r="AY85">
        <v>4105</v>
      </c>
      <c r="AZ85">
        <v>3903</v>
      </c>
      <c r="BA85">
        <v>3715</v>
      </c>
      <c r="BB85">
        <v>3434</v>
      </c>
      <c r="BC85">
        <v>3255</v>
      </c>
      <c r="BD85">
        <v>3105</v>
      </c>
      <c r="BE85">
        <v>2928</v>
      </c>
      <c r="BF85">
        <v>2796</v>
      </c>
      <c r="BG85">
        <v>2666</v>
      </c>
      <c r="BH85">
        <v>2388</v>
      </c>
      <c r="BI85">
        <v>2423</v>
      </c>
      <c r="BJ85">
        <v>2258</v>
      </c>
      <c r="BK85">
        <v>2190</v>
      </c>
      <c r="BL85">
        <v>1940</v>
      </c>
      <c r="BM85">
        <v>2054</v>
      </c>
      <c r="BN85">
        <v>2039</v>
      </c>
      <c r="BO85">
        <v>1899</v>
      </c>
      <c r="BP85">
        <v>1777</v>
      </c>
      <c r="BQ85">
        <v>1526</v>
      </c>
      <c r="BR85">
        <v>1285</v>
      </c>
      <c r="BS85">
        <v>1204</v>
      </c>
      <c r="BT85">
        <v>1107</v>
      </c>
      <c r="BU85">
        <v>985</v>
      </c>
      <c r="BV85">
        <v>913</v>
      </c>
      <c r="BW85">
        <v>897</v>
      </c>
      <c r="BX85">
        <v>896</v>
      </c>
      <c r="BY85">
        <v>813</v>
      </c>
      <c r="BZ85">
        <v>728</v>
      </c>
      <c r="CA85">
        <v>679</v>
      </c>
      <c r="CB85">
        <v>679</v>
      </c>
      <c r="CC85">
        <v>597</v>
      </c>
      <c r="CD85">
        <v>566</v>
      </c>
      <c r="CE85">
        <v>473</v>
      </c>
      <c r="CF85">
        <v>435</v>
      </c>
      <c r="CG85">
        <v>444</v>
      </c>
      <c r="CH85">
        <v>395</v>
      </c>
      <c r="CI85">
        <v>329</v>
      </c>
      <c r="CJ85">
        <v>270</v>
      </c>
      <c r="CK85">
        <v>233</v>
      </c>
      <c r="CL85">
        <v>176</v>
      </c>
      <c r="CM85">
        <v>186</v>
      </c>
      <c r="CN85">
        <v>145</v>
      </c>
      <c r="CO85">
        <v>95</v>
      </c>
      <c r="CP85">
        <v>88</v>
      </c>
      <c r="CQ85">
        <v>76</v>
      </c>
      <c r="CR85">
        <v>44</v>
      </c>
      <c r="CS85">
        <v>21</v>
      </c>
      <c r="CT85">
        <v>19</v>
      </c>
      <c r="CU85">
        <v>11</v>
      </c>
      <c r="CV85">
        <v>11</v>
      </c>
      <c r="CW85">
        <v>7</v>
      </c>
      <c r="CX85">
        <v>2</v>
      </c>
      <c r="CY85">
        <v>2</v>
      </c>
      <c r="CZ85">
        <v>3</v>
      </c>
      <c r="DA85">
        <v>1</v>
      </c>
      <c r="DB85">
        <v>1</v>
      </c>
      <c r="DC85">
        <v>2</v>
      </c>
      <c r="DD85">
        <v>1</v>
      </c>
      <c r="DH85">
        <v>218078</v>
      </c>
    </row>
    <row r="86" spans="1:112" x14ac:dyDescent="0.25">
      <c r="D86" t="s">
        <v>340</v>
      </c>
      <c r="E86">
        <v>14</v>
      </c>
      <c r="F86">
        <v>25</v>
      </c>
      <c r="G86">
        <v>20</v>
      </c>
      <c r="H86">
        <v>11</v>
      </c>
      <c r="I86">
        <v>30</v>
      </c>
      <c r="J86">
        <v>25</v>
      </c>
      <c r="K86">
        <v>20</v>
      </c>
      <c r="L86">
        <v>20</v>
      </c>
      <c r="M86">
        <v>10</v>
      </c>
      <c r="N86">
        <v>10</v>
      </c>
      <c r="O86">
        <v>19</v>
      </c>
      <c r="P86">
        <v>20</v>
      </c>
      <c r="Q86">
        <v>25</v>
      </c>
      <c r="R86">
        <v>18</v>
      </c>
      <c r="S86">
        <v>24</v>
      </c>
      <c r="T86">
        <v>22</v>
      </c>
      <c r="U86">
        <v>37</v>
      </c>
      <c r="V86">
        <v>44</v>
      </c>
      <c r="W86">
        <v>36</v>
      </c>
      <c r="X86">
        <v>26</v>
      </c>
      <c r="Y86">
        <v>42</v>
      </c>
      <c r="Z86">
        <v>49</v>
      </c>
      <c r="AA86">
        <v>46</v>
      </c>
      <c r="AB86">
        <v>56</v>
      </c>
      <c r="AC86">
        <v>49</v>
      </c>
      <c r="AD86">
        <v>56</v>
      </c>
      <c r="AE86">
        <v>63</v>
      </c>
      <c r="AF86">
        <v>58</v>
      </c>
      <c r="AG86">
        <v>46</v>
      </c>
      <c r="AH86">
        <v>55</v>
      </c>
      <c r="AI86">
        <v>61</v>
      </c>
      <c r="AJ86">
        <v>54</v>
      </c>
      <c r="AK86">
        <v>45</v>
      </c>
      <c r="AL86">
        <v>34</v>
      </c>
      <c r="AM86">
        <v>43</v>
      </c>
      <c r="AN86">
        <v>48</v>
      </c>
      <c r="AO86">
        <v>38</v>
      </c>
      <c r="AP86">
        <v>33</v>
      </c>
      <c r="AQ86">
        <v>40</v>
      </c>
      <c r="AR86">
        <v>42</v>
      </c>
      <c r="AS86">
        <v>35</v>
      </c>
      <c r="AT86">
        <v>37</v>
      </c>
      <c r="AU86">
        <v>22</v>
      </c>
      <c r="AV86">
        <v>27</v>
      </c>
      <c r="AW86">
        <v>26</v>
      </c>
      <c r="AX86">
        <v>28</v>
      </c>
      <c r="AY86">
        <v>31</v>
      </c>
      <c r="AZ86">
        <v>27</v>
      </c>
      <c r="BA86">
        <v>19</v>
      </c>
      <c r="BB86">
        <v>24</v>
      </c>
      <c r="BC86">
        <v>27</v>
      </c>
      <c r="BD86">
        <v>10</v>
      </c>
      <c r="BE86">
        <v>24</v>
      </c>
      <c r="BF86">
        <v>17</v>
      </c>
      <c r="BG86">
        <v>24</v>
      </c>
      <c r="BH86">
        <v>16</v>
      </c>
      <c r="BI86">
        <v>15</v>
      </c>
      <c r="BJ86">
        <v>15</v>
      </c>
      <c r="BK86">
        <v>5</v>
      </c>
      <c r="BL86">
        <v>9</v>
      </c>
      <c r="BM86">
        <v>7</v>
      </c>
      <c r="BN86">
        <v>7</v>
      </c>
      <c r="BO86">
        <v>3</v>
      </c>
      <c r="BP86">
        <v>8</v>
      </c>
      <c r="BQ86">
        <v>7</v>
      </c>
      <c r="BR86">
        <v>8</v>
      </c>
      <c r="BS86">
        <v>6</v>
      </c>
      <c r="BT86">
        <v>8</v>
      </c>
      <c r="BU86">
        <v>6</v>
      </c>
      <c r="BV86">
        <v>5</v>
      </c>
      <c r="BW86">
        <v>15</v>
      </c>
      <c r="BX86">
        <v>10</v>
      </c>
      <c r="BY86">
        <v>11</v>
      </c>
      <c r="BZ86">
        <v>14</v>
      </c>
      <c r="CA86">
        <v>19</v>
      </c>
      <c r="CB86">
        <v>21</v>
      </c>
      <c r="CC86">
        <v>14</v>
      </c>
      <c r="CD86">
        <v>14</v>
      </c>
      <c r="CE86">
        <v>25</v>
      </c>
      <c r="CF86">
        <v>24</v>
      </c>
      <c r="CG86">
        <v>19</v>
      </c>
      <c r="CH86">
        <v>27</v>
      </c>
      <c r="CI86">
        <v>26</v>
      </c>
      <c r="CJ86">
        <v>35</v>
      </c>
      <c r="CK86">
        <v>37</v>
      </c>
      <c r="CL86">
        <v>31</v>
      </c>
      <c r="CM86">
        <v>32</v>
      </c>
      <c r="CN86">
        <v>28</v>
      </c>
      <c r="CO86">
        <v>38</v>
      </c>
      <c r="CP86">
        <v>33</v>
      </c>
      <c r="CQ86">
        <v>18</v>
      </c>
      <c r="CR86">
        <v>6</v>
      </c>
      <c r="CS86">
        <v>6</v>
      </c>
      <c r="CT86">
        <v>2</v>
      </c>
      <c r="CU86">
        <v>5</v>
      </c>
      <c r="CV86">
        <v>5</v>
      </c>
      <c r="CW86">
        <v>5</v>
      </c>
      <c r="CX86">
        <v>3</v>
      </c>
      <c r="CY86">
        <v>1</v>
      </c>
      <c r="CZ86">
        <v>2</v>
      </c>
      <c r="DA86">
        <v>1</v>
      </c>
      <c r="DB86">
        <v>0</v>
      </c>
      <c r="DC86">
        <v>0</v>
      </c>
      <c r="DD86">
        <v>0</v>
      </c>
      <c r="DH86">
        <v>2444</v>
      </c>
    </row>
    <row r="87" spans="1:112" x14ac:dyDescent="0.25">
      <c r="C87" t="s">
        <v>17</v>
      </c>
      <c r="E87">
        <v>2703</v>
      </c>
      <c r="F87">
        <v>2722</v>
      </c>
      <c r="G87">
        <v>2711</v>
      </c>
      <c r="H87">
        <v>2740</v>
      </c>
      <c r="I87">
        <v>2801</v>
      </c>
      <c r="J87">
        <v>2788</v>
      </c>
      <c r="K87">
        <v>2764</v>
      </c>
      <c r="L87">
        <v>2566</v>
      </c>
      <c r="M87">
        <v>2707</v>
      </c>
      <c r="N87">
        <v>2591</v>
      </c>
      <c r="O87">
        <v>2735</v>
      </c>
      <c r="P87">
        <v>2677</v>
      </c>
      <c r="Q87">
        <v>2624</v>
      </c>
      <c r="R87">
        <v>2580</v>
      </c>
      <c r="S87">
        <v>2677</v>
      </c>
      <c r="T87">
        <v>2492</v>
      </c>
      <c r="U87">
        <v>2479</v>
      </c>
      <c r="V87">
        <v>2404</v>
      </c>
      <c r="W87">
        <v>2266</v>
      </c>
      <c r="X87">
        <v>2043</v>
      </c>
      <c r="Y87">
        <v>2179</v>
      </c>
      <c r="Z87">
        <v>2246</v>
      </c>
      <c r="AA87">
        <v>2313</v>
      </c>
      <c r="AB87">
        <v>2462</v>
      </c>
      <c r="AC87">
        <v>2752</v>
      </c>
      <c r="AD87">
        <v>2985</v>
      </c>
      <c r="AE87">
        <v>3282</v>
      </c>
      <c r="AF87">
        <v>3602</v>
      </c>
      <c r="AG87">
        <v>3946</v>
      </c>
      <c r="AH87">
        <v>4159</v>
      </c>
      <c r="AI87">
        <v>4205</v>
      </c>
      <c r="AJ87">
        <v>4436</v>
      </c>
      <c r="AK87">
        <v>4557</v>
      </c>
      <c r="AL87">
        <v>4539</v>
      </c>
      <c r="AM87">
        <v>4738</v>
      </c>
      <c r="AN87">
        <v>4748</v>
      </c>
      <c r="AO87">
        <v>4616</v>
      </c>
      <c r="AP87">
        <v>4641</v>
      </c>
      <c r="AQ87">
        <v>4744</v>
      </c>
      <c r="AR87">
        <v>4704</v>
      </c>
      <c r="AS87">
        <v>4573</v>
      </c>
      <c r="AT87">
        <v>4507</v>
      </c>
      <c r="AU87">
        <v>4509</v>
      </c>
      <c r="AV87">
        <v>4362</v>
      </c>
      <c r="AW87">
        <v>4252</v>
      </c>
      <c r="AX87">
        <v>4320</v>
      </c>
      <c r="AY87">
        <v>4136</v>
      </c>
      <c r="AZ87">
        <v>3930</v>
      </c>
      <c r="BA87">
        <v>3734</v>
      </c>
      <c r="BB87">
        <v>3458</v>
      </c>
      <c r="BC87">
        <v>3282</v>
      </c>
      <c r="BD87">
        <v>3115</v>
      </c>
      <c r="BE87">
        <v>2952</v>
      </c>
      <c r="BF87">
        <v>2813</v>
      </c>
      <c r="BG87">
        <v>2690</v>
      </c>
      <c r="BH87">
        <v>2404</v>
      </c>
      <c r="BI87">
        <v>2438</v>
      </c>
      <c r="BJ87">
        <v>2273</v>
      </c>
      <c r="BK87">
        <v>2195</v>
      </c>
      <c r="BL87">
        <v>1949</v>
      </c>
      <c r="BM87">
        <v>2061</v>
      </c>
      <c r="BN87">
        <v>2046</v>
      </c>
      <c r="BO87">
        <v>1902</v>
      </c>
      <c r="BP87">
        <v>1785</v>
      </c>
      <c r="BQ87">
        <v>1533</v>
      </c>
      <c r="BR87">
        <v>1293</v>
      </c>
      <c r="BS87">
        <v>1210</v>
      </c>
      <c r="BT87">
        <v>1115</v>
      </c>
      <c r="BU87">
        <v>991</v>
      </c>
      <c r="BV87">
        <v>918</v>
      </c>
      <c r="BW87">
        <v>912</v>
      </c>
      <c r="BX87">
        <v>906</v>
      </c>
      <c r="BY87">
        <v>824</v>
      </c>
      <c r="BZ87">
        <v>742</v>
      </c>
      <c r="CA87">
        <v>698</v>
      </c>
      <c r="CB87">
        <v>700</v>
      </c>
      <c r="CC87">
        <v>611</v>
      </c>
      <c r="CD87">
        <v>580</v>
      </c>
      <c r="CE87">
        <v>498</v>
      </c>
      <c r="CF87">
        <v>459</v>
      </c>
      <c r="CG87">
        <v>463</v>
      </c>
      <c r="CH87">
        <v>422</v>
      </c>
      <c r="CI87">
        <v>355</v>
      </c>
      <c r="CJ87">
        <v>305</v>
      </c>
      <c r="CK87">
        <v>270</v>
      </c>
      <c r="CL87">
        <v>207</v>
      </c>
      <c r="CM87">
        <v>218</v>
      </c>
      <c r="CN87">
        <v>173</v>
      </c>
      <c r="CO87">
        <v>133</v>
      </c>
      <c r="CP87">
        <v>121</v>
      </c>
      <c r="CQ87">
        <v>94</v>
      </c>
      <c r="CR87">
        <v>50</v>
      </c>
      <c r="CS87">
        <v>27</v>
      </c>
      <c r="CT87">
        <v>21</v>
      </c>
      <c r="CU87">
        <v>16</v>
      </c>
      <c r="CV87">
        <v>16</v>
      </c>
      <c r="CW87">
        <v>12</v>
      </c>
      <c r="CX87">
        <v>5</v>
      </c>
      <c r="CY87">
        <v>3</v>
      </c>
      <c r="CZ87">
        <v>5</v>
      </c>
      <c r="DA87">
        <v>2</v>
      </c>
      <c r="DB87">
        <v>1</v>
      </c>
      <c r="DC87">
        <v>2</v>
      </c>
      <c r="DD87">
        <v>1</v>
      </c>
      <c r="DH87">
        <v>220522</v>
      </c>
    </row>
    <row r="88" spans="1:112" x14ac:dyDescent="0.25">
      <c r="A88" t="s">
        <v>17</v>
      </c>
      <c r="B88" t="s">
        <v>427</v>
      </c>
      <c r="C88" t="s">
        <v>338</v>
      </c>
      <c r="D88" t="s">
        <v>339</v>
      </c>
      <c r="E88">
        <v>2905</v>
      </c>
      <c r="F88">
        <v>2931</v>
      </c>
      <c r="G88">
        <v>2885</v>
      </c>
      <c r="H88">
        <v>2903</v>
      </c>
      <c r="I88">
        <v>2974</v>
      </c>
      <c r="J88">
        <v>2945</v>
      </c>
      <c r="K88">
        <v>2952</v>
      </c>
      <c r="L88">
        <v>2976</v>
      </c>
      <c r="M88">
        <v>2973</v>
      </c>
      <c r="N88">
        <v>2930</v>
      </c>
      <c r="O88">
        <v>3167</v>
      </c>
      <c r="P88">
        <v>3124</v>
      </c>
      <c r="Q88">
        <v>3052</v>
      </c>
      <c r="R88">
        <v>3146</v>
      </c>
      <c r="S88">
        <v>3293</v>
      </c>
      <c r="T88">
        <v>3096</v>
      </c>
      <c r="U88">
        <v>3149</v>
      </c>
      <c r="V88">
        <v>3152</v>
      </c>
      <c r="W88">
        <v>3057</v>
      </c>
      <c r="X88">
        <v>2962</v>
      </c>
      <c r="Y88">
        <v>3145</v>
      </c>
      <c r="Z88">
        <v>2995</v>
      </c>
      <c r="AA88">
        <v>2990</v>
      </c>
      <c r="AB88">
        <v>3129</v>
      </c>
      <c r="AC88">
        <v>3217</v>
      </c>
      <c r="AD88">
        <v>3206</v>
      </c>
      <c r="AE88">
        <v>3374</v>
      </c>
      <c r="AF88">
        <v>3395</v>
      </c>
      <c r="AG88">
        <v>3607</v>
      </c>
      <c r="AH88">
        <v>3738</v>
      </c>
      <c r="AI88">
        <v>3691</v>
      </c>
      <c r="AJ88">
        <v>3668</v>
      </c>
      <c r="AK88">
        <v>3771</v>
      </c>
      <c r="AL88">
        <v>3772</v>
      </c>
      <c r="AM88">
        <v>3840</v>
      </c>
      <c r="AN88">
        <v>3847</v>
      </c>
      <c r="AO88">
        <v>3736</v>
      </c>
      <c r="AP88">
        <v>3877</v>
      </c>
      <c r="AQ88">
        <v>4011</v>
      </c>
      <c r="AR88">
        <v>4206</v>
      </c>
      <c r="AS88">
        <v>4093</v>
      </c>
      <c r="AT88">
        <v>4265</v>
      </c>
      <c r="AU88">
        <v>4340</v>
      </c>
      <c r="AV88">
        <v>4331</v>
      </c>
      <c r="AW88">
        <v>4424</v>
      </c>
      <c r="AX88">
        <v>4488</v>
      </c>
      <c r="AY88">
        <v>4470</v>
      </c>
      <c r="AZ88">
        <v>4345</v>
      </c>
      <c r="BA88">
        <v>4114</v>
      </c>
      <c r="BB88">
        <v>3953</v>
      </c>
      <c r="BC88">
        <v>3809</v>
      </c>
      <c r="BD88">
        <v>3926</v>
      </c>
      <c r="BE88">
        <v>3729</v>
      </c>
      <c r="BF88">
        <v>3660</v>
      </c>
      <c r="BG88">
        <v>3396</v>
      </c>
      <c r="BH88">
        <v>3200</v>
      </c>
      <c r="BI88">
        <v>3310</v>
      </c>
      <c r="BJ88">
        <v>3112</v>
      </c>
      <c r="BK88">
        <v>3042</v>
      </c>
      <c r="BL88">
        <v>2803</v>
      </c>
      <c r="BM88">
        <v>2757</v>
      </c>
      <c r="BN88">
        <v>2776</v>
      </c>
      <c r="BO88">
        <v>2623</v>
      </c>
      <c r="BP88">
        <v>2532</v>
      </c>
      <c r="BQ88">
        <v>2383</v>
      </c>
      <c r="BR88">
        <v>2053</v>
      </c>
      <c r="BS88">
        <v>1979</v>
      </c>
      <c r="BT88">
        <v>2001</v>
      </c>
      <c r="BU88">
        <v>1898</v>
      </c>
      <c r="BV88">
        <v>1700</v>
      </c>
      <c r="BW88">
        <v>1629</v>
      </c>
      <c r="BX88">
        <v>1730</v>
      </c>
      <c r="BY88">
        <v>1600</v>
      </c>
      <c r="BZ88">
        <v>1556</v>
      </c>
      <c r="CA88">
        <v>1430</v>
      </c>
      <c r="CB88">
        <v>1317</v>
      </c>
      <c r="CC88">
        <v>1219</v>
      </c>
      <c r="CD88">
        <v>1223</v>
      </c>
      <c r="CE88">
        <v>1128</v>
      </c>
      <c r="CF88">
        <v>1143</v>
      </c>
      <c r="CG88">
        <v>1081</v>
      </c>
      <c r="CH88">
        <v>990</v>
      </c>
      <c r="CI88">
        <v>861</v>
      </c>
      <c r="CJ88">
        <v>713</v>
      </c>
      <c r="CK88">
        <v>511</v>
      </c>
      <c r="CL88">
        <v>417</v>
      </c>
      <c r="CM88">
        <v>349</v>
      </c>
      <c r="CN88">
        <v>246</v>
      </c>
      <c r="CO88">
        <v>184</v>
      </c>
      <c r="CP88">
        <v>187</v>
      </c>
      <c r="CQ88">
        <v>147</v>
      </c>
      <c r="CR88">
        <v>79</v>
      </c>
      <c r="CS88">
        <v>48</v>
      </c>
      <c r="CT88">
        <v>30</v>
      </c>
      <c r="CU88">
        <v>24</v>
      </c>
      <c r="CV88">
        <v>17</v>
      </c>
      <c r="CW88">
        <v>12</v>
      </c>
      <c r="CX88">
        <v>9</v>
      </c>
      <c r="CY88">
        <v>6</v>
      </c>
      <c r="CZ88">
        <v>4</v>
      </c>
      <c r="DA88">
        <v>4</v>
      </c>
      <c r="DB88">
        <v>1</v>
      </c>
      <c r="DC88">
        <v>0</v>
      </c>
      <c r="DD88">
        <v>0</v>
      </c>
      <c r="DF88">
        <v>1</v>
      </c>
      <c r="DG88">
        <v>1</v>
      </c>
      <c r="DH88">
        <v>251196</v>
      </c>
    </row>
    <row r="89" spans="1:112" x14ac:dyDescent="0.25">
      <c r="D89" t="s">
        <v>340</v>
      </c>
      <c r="E89">
        <v>13</v>
      </c>
      <c r="F89">
        <v>20</v>
      </c>
      <c r="G89">
        <v>17</v>
      </c>
      <c r="H89">
        <v>13</v>
      </c>
      <c r="I89">
        <v>24</v>
      </c>
      <c r="J89">
        <v>20</v>
      </c>
      <c r="K89">
        <v>18</v>
      </c>
      <c r="L89">
        <v>23</v>
      </c>
      <c r="M89">
        <v>19</v>
      </c>
      <c r="N89">
        <v>16</v>
      </c>
      <c r="O89">
        <v>27</v>
      </c>
      <c r="P89">
        <v>27</v>
      </c>
      <c r="Q89">
        <v>28</v>
      </c>
      <c r="R89">
        <v>18</v>
      </c>
      <c r="S89">
        <v>28</v>
      </c>
      <c r="T89">
        <v>29</v>
      </c>
      <c r="U89">
        <v>32</v>
      </c>
      <c r="V89">
        <v>41</v>
      </c>
      <c r="W89">
        <v>35</v>
      </c>
      <c r="X89">
        <v>59</v>
      </c>
      <c r="Y89">
        <v>120</v>
      </c>
      <c r="Z89">
        <v>141</v>
      </c>
      <c r="AA89">
        <v>106</v>
      </c>
      <c r="AB89">
        <v>103</v>
      </c>
      <c r="AC89">
        <v>103</v>
      </c>
      <c r="AD89">
        <v>78</v>
      </c>
      <c r="AE89">
        <v>77</v>
      </c>
      <c r="AF89">
        <v>76</v>
      </c>
      <c r="AG89">
        <v>54</v>
      </c>
      <c r="AH89">
        <v>54</v>
      </c>
      <c r="AI89">
        <v>57</v>
      </c>
      <c r="AJ89">
        <v>51</v>
      </c>
      <c r="AK89">
        <v>36</v>
      </c>
      <c r="AL89">
        <v>36</v>
      </c>
      <c r="AM89">
        <v>44</v>
      </c>
      <c r="AN89">
        <v>48</v>
      </c>
      <c r="AO89">
        <v>43</v>
      </c>
      <c r="AP89">
        <v>38</v>
      </c>
      <c r="AQ89">
        <v>35</v>
      </c>
      <c r="AR89">
        <v>47</v>
      </c>
      <c r="AS89">
        <v>38</v>
      </c>
      <c r="AT89">
        <v>42</v>
      </c>
      <c r="AU89">
        <v>21</v>
      </c>
      <c r="AV89">
        <v>37</v>
      </c>
      <c r="AW89">
        <v>40</v>
      </c>
      <c r="AX89">
        <v>34</v>
      </c>
      <c r="AY89">
        <v>39</v>
      </c>
      <c r="AZ89">
        <v>35</v>
      </c>
      <c r="BA89">
        <v>33</v>
      </c>
      <c r="BB89">
        <v>33</v>
      </c>
      <c r="BC89">
        <v>36</v>
      </c>
      <c r="BD89">
        <v>24</v>
      </c>
      <c r="BE89">
        <v>28</v>
      </c>
      <c r="BF89">
        <v>34</v>
      </c>
      <c r="BG89">
        <v>30</v>
      </c>
      <c r="BH89">
        <v>34</v>
      </c>
      <c r="BI89">
        <v>34</v>
      </c>
      <c r="BJ89">
        <v>25</v>
      </c>
      <c r="BK89">
        <v>18</v>
      </c>
      <c r="BL89">
        <v>23</v>
      </c>
      <c r="BM89">
        <v>19</v>
      </c>
      <c r="BN89">
        <v>18</v>
      </c>
      <c r="BO89">
        <v>15</v>
      </c>
      <c r="BP89">
        <v>18</v>
      </c>
      <c r="BQ89">
        <v>18</v>
      </c>
      <c r="BR89">
        <v>20</v>
      </c>
      <c r="BS89">
        <v>15</v>
      </c>
      <c r="BT89">
        <v>19</v>
      </c>
      <c r="BU89">
        <v>20</v>
      </c>
      <c r="BV89">
        <v>14</v>
      </c>
      <c r="BW89">
        <v>25</v>
      </c>
      <c r="BX89">
        <v>25</v>
      </c>
      <c r="BY89">
        <v>20</v>
      </c>
      <c r="BZ89">
        <v>26</v>
      </c>
      <c r="CA89">
        <v>29</v>
      </c>
      <c r="CB89">
        <v>38</v>
      </c>
      <c r="CC89">
        <v>36</v>
      </c>
      <c r="CD89">
        <v>43</v>
      </c>
      <c r="CE89">
        <v>51</v>
      </c>
      <c r="CF89">
        <v>51</v>
      </c>
      <c r="CG89">
        <v>55</v>
      </c>
      <c r="CH89">
        <v>63</v>
      </c>
      <c r="CI89">
        <v>69</v>
      </c>
      <c r="CJ89">
        <v>72</v>
      </c>
      <c r="CK89">
        <v>70</v>
      </c>
      <c r="CL89">
        <v>69</v>
      </c>
      <c r="CM89">
        <v>53</v>
      </c>
      <c r="CN89">
        <v>48</v>
      </c>
      <c r="CO89">
        <v>57</v>
      </c>
      <c r="CP89">
        <v>52</v>
      </c>
      <c r="CQ89">
        <v>36</v>
      </c>
      <c r="CR89">
        <v>31</v>
      </c>
      <c r="CS89">
        <v>18</v>
      </c>
      <c r="CT89">
        <v>11</v>
      </c>
      <c r="CU89">
        <v>10</v>
      </c>
      <c r="CV89">
        <v>15</v>
      </c>
      <c r="CW89">
        <v>11</v>
      </c>
      <c r="CX89">
        <v>4</v>
      </c>
      <c r="CY89">
        <v>4</v>
      </c>
      <c r="CZ89">
        <v>4</v>
      </c>
      <c r="DA89">
        <v>2</v>
      </c>
      <c r="DB89">
        <v>0</v>
      </c>
      <c r="DC89">
        <v>3</v>
      </c>
      <c r="DD89">
        <v>1</v>
      </c>
      <c r="DF89">
        <v>0</v>
      </c>
      <c r="DG89">
        <v>1</v>
      </c>
      <c r="DH89">
        <v>3771</v>
      </c>
    </row>
    <row r="90" spans="1:112" x14ac:dyDescent="0.25">
      <c r="C90" t="s">
        <v>17</v>
      </c>
      <c r="E90">
        <v>2918</v>
      </c>
      <c r="F90">
        <v>2951</v>
      </c>
      <c r="G90">
        <v>2902</v>
      </c>
      <c r="H90">
        <v>2916</v>
      </c>
      <c r="I90">
        <v>2998</v>
      </c>
      <c r="J90">
        <v>2965</v>
      </c>
      <c r="K90">
        <v>2970</v>
      </c>
      <c r="L90">
        <v>2999</v>
      </c>
      <c r="M90">
        <v>2992</v>
      </c>
      <c r="N90">
        <v>2946</v>
      </c>
      <c r="O90">
        <v>3194</v>
      </c>
      <c r="P90">
        <v>3151</v>
      </c>
      <c r="Q90">
        <v>3080</v>
      </c>
      <c r="R90">
        <v>3164</v>
      </c>
      <c r="S90">
        <v>3321</v>
      </c>
      <c r="T90">
        <v>3125</v>
      </c>
      <c r="U90">
        <v>3181</v>
      </c>
      <c r="V90">
        <v>3193</v>
      </c>
      <c r="W90">
        <v>3092</v>
      </c>
      <c r="X90">
        <v>3021</v>
      </c>
      <c r="Y90">
        <v>3265</v>
      </c>
      <c r="Z90">
        <v>3136</v>
      </c>
      <c r="AA90">
        <v>3096</v>
      </c>
      <c r="AB90">
        <v>3232</v>
      </c>
      <c r="AC90">
        <v>3320</v>
      </c>
      <c r="AD90">
        <v>3284</v>
      </c>
      <c r="AE90">
        <v>3451</v>
      </c>
      <c r="AF90">
        <v>3471</v>
      </c>
      <c r="AG90">
        <v>3661</v>
      </c>
      <c r="AH90">
        <v>3792</v>
      </c>
      <c r="AI90">
        <v>3748</v>
      </c>
      <c r="AJ90">
        <v>3719</v>
      </c>
      <c r="AK90">
        <v>3807</v>
      </c>
      <c r="AL90">
        <v>3808</v>
      </c>
      <c r="AM90">
        <v>3884</v>
      </c>
      <c r="AN90">
        <v>3895</v>
      </c>
      <c r="AO90">
        <v>3779</v>
      </c>
      <c r="AP90">
        <v>3915</v>
      </c>
      <c r="AQ90">
        <v>4046</v>
      </c>
      <c r="AR90">
        <v>4253</v>
      </c>
      <c r="AS90">
        <v>4131</v>
      </c>
      <c r="AT90">
        <v>4307</v>
      </c>
      <c r="AU90">
        <v>4361</v>
      </c>
      <c r="AV90">
        <v>4368</v>
      </c>
      <c r="AW90">
        <v>4464</v>
      </c>
      <c r="AX90">
        <v>4522</v>
      </c>
      <c r="AY90">
        <v>4509</v>
      </c>
      <c r="AZ90">
        <v>4380</v>
      </c>
      <c r="BA90">
        <v>4147</v>
      </c>
      <c r="BB90">
        <v>3986</v>
      </c>
      <c r="BC90">
        <v>3845</v>
      </c>
      <c r="BD90">
        <v>3950</v>
      </c>
      <c r="BE90">
        <v>3757</v>
      </c>
      <c r="BF90">
        <v>3694</v>
      </c>
      <c r="BG90">
        <v>3426</v>
      </c>
      <c r="BH90">
        <v>3234</v>
      </c>
      <c r="BI90">
        <v>3344</v>
      </c>
      <c r="BJ90">
        <v>3137</v>
      </c>
      <c r="BK90">
        <v>3060</v>
      </c>
      <c r="BL90">
        <v>2826</v>
      </c>
      <c r="BM90">
        <v>2776</v>
      </c>
      <c r="BN90">
        <v>2794</v>
      </c>
      <c r="BO90">
        <v>2638</v>
      </c>
      <c r="BP90">
        <v>2550</v>
      </c>
      <c r="BQ90">
        <v>2401</v>
      </c>
      <c r="BR90">
        <v>2073</v>
      </c>
      <c r="BS90">
        <v>1994</v>
      </c>
      <c r="BT90">
        <v>2020</v>
      </c>
      <c r="BU90">
        <v>1918</v>
      </c>
      <c r="BV90">
        <v>1714</v>
      </c>
      <c r="BW90">
        <v>1654</v>
      </c>
      <c r="BX90">
        <v>1755</v>
      </c>
      <c r="BY90">
        <v>1620</v>
      </c>
      <c r="BZ90">
        <v>1582</v>
      </c>
      <c r="CA90">
        <v>1459</v>
      </c>
      <c r="CB90">
        <v>1355</v>
      </c>
      <c r="CC90">
        <v>1255</v>
      </c>
      <c r="CD90">
        <v>1266</v>
      </c>
      <c r="CE90">
        <v>1179</v>
      </c>
      <c r="CF90">
        <v>1194</v>
      </c>
      <c r="CG90">
        <v>1136</v>
      </c>
      <c r="CH90">
        <v>1053</v>
      </c>
      <c r="CI90">
        <v>930</v>
      </c>
      <c r="CJ90">
        <v>785</v>
      </c>
      <c r="CK90">
        <v>581</v>
      </c>
      <c r="CL90">
        <v>486</v>
      </c>
      <c r="CM90">
        <v>402</v>
      </c>
      <c r="CN90">
        <v>294</v>
      </c>
      <c r="CO90">
        <v>241</v>
      </c>
      <c r="CP90">
        <v>239</v>
      </c>
      <c r="CQ90">
        <v>183</v>
      </c>
      <c r="CR90">
        <v>110</v>
      </c>
      <c r="CS90">
        <v>66</v>
      </c>
      <c r="CT90">
        <v>41</v>
      </c>
      <c r="CU90">
        <v>34</v>
      </c>
      <c r="CV90">
        <v>32</v>
      </c>
      <c r="CW90">
        <v>23</v>
      </c>
      <c r="CX90">
        <v>13</v>
      </c>
      <c r="CY90">
        <v>10</v>
      </c>
      <c r="CZ90">
        <v>8</v>
      </c>
      <c r="DA90">
        <v>6</v>
      </c>
      <c r="DB90">
        <v>1</v>
      </c>
      <c r="DC90">
        <v>3</v>
      </c>
      <c r="DD90">
        <v>1</v>
      </c>
      <c r="DF90">
        <v>1</v>
      </c>
      <c r="DG90">
        <v>2</v>
      </c>
      <c r="DH90">
        <v>254967</v>
      </c>
    </row>
    <row r="91" spans="1:112" x14ac:dyDescent="0.25">
      <c r="B91" t="s">
        <v>428</v>
      </c>
      <c r="C91" t="s">
        <v>338</v>
      </c>
      <c r="D91" t="s">
        <v>339</v>
      </c>
      <c r="E91">
        <v>2855</v>
      </c>
      <c r="F91">
        <v>2766</v>
      </c>
      <c r="G91">
        <v>2811</v>
      </c>
      <c r="H91">
        <v>2860</v>
      </c>
      <c r="I91">
        <v>2838</v>
      </c>
      <c r="J91">
        <v>2729</v>
      </c>
      <c r="K91">
        <v>2779</v>
      </c>
      <c r="L91">
        <v>2695</v>
      </c>
      <c r="M91">
        <v>2770</v>
      </c>
      <c r="N91">
        <v>2902</v>
      </c>
      <c r="O91">
        <v>2978</v>
      </c>
      <c r="P91">
        <v>2942</v>
      </c>
      <c r="Q91">
        <v>2903</v>
      </c>
      <c r="R91">
        <v>2998</v>
      </c>
      <c r="S91">
        <v>3091</v>
      </c>
      <c r="T91">
        <v>3020</v>
      </c>
      <c r="U91">
        <v>3051</v>
      </c>
      <c r="V91">
        <v>2913</v>
      </c>
      <c r="W91">
        <v>2929</v>
      </c>
      <c r="X91">
        <v>2851</v>
      </c>
      <c r="Y91">
        <v>2903</v>
      </c>
      <c r="Z91">
        <v>2950</v>
      </c>
      <c r="AA91">
        <v>3061</v>
      </c>
      <c r="AB91">
        <v>2917</v>
      </c>
      <c r="AC91">
        <v>3204</v>
      </c>
      <c r="AD91">
        <v>3182</v>
      </c>
      <c r="AE91">
        <v>3322</v>
      </c>
      <c r="AF91">
        <v>3555</v>
      </c>
      <c r="AG91">
        <v>3717</v>
      </c>
      <c r="AH91">
        <v>3769</v>
      </c>
      <c r="AI91">
        <v>3787</v>
      </c>
      <c r="AJ91">
        <v>3871</v>
      </c>
      <c r="AK91">
        <v>3892</v>
      </c>
      <c r="AL91">
        <v>3836</v>
      </c>
      <c r="AM91">
        <v>3806</v>
      </c>
      <c r="AN91">
        <v>3907</v>
      </c>
      <c r="AO91">
        <v>3859</v>
      </c>
      <c r="AP91">
        <v>3764</v>
      </c>
      <c r="AQ91">
        <v>4037</v>
      </c>
      <c r="AR91">
        <v>4100</v>
      </c>
      <c r="AS91">
        <v>4127</v>
      </c>
      <c r="AT91">
        <v>4142</v>
      </c>
      <c r="AU91">
        <v>4164</v>
      </c>
      <c r="AV91">
        <v>4221</v>
      </c>
      <c r="AW91">
        <v>4134</v>
      </c>
      <c r="AX91">
        <v>4193</v>
      </c>
      <c r="AY91">
        <v>4073</v>
      </c>
      <c r="AZ91">
        <v>4001</v>
      </c>
      <c r="BA91">
        <v>3951</v>
      </c>
      <c r="BB91">
        <v>3889</v>
      </c>
      <c r="BC91">
        <v>3730</v>
      </c>
      <c r="BD91">
        <v>3601</v>
      </c>
      <c r="BE91">
        <v>3479</v>
      </c>
      <c r="BF91">
        <v>3440</v>
      </c>
      <c r="BG91">
        <v>3412</v>
      </c>
      <c r="BH91">
        <v>3203</v>
      </c>
      <c r="BI91">
        <v>3092</v>
      </c>
      <c r="BJ91">
        <v>3035</v>
      </c>
      <c r="BK91">
        <v>2918</v>
      </c>
      <c r="BL91">
        <v>2598</v>
      </c>
      <c r="BM91">
        <v>2738</v>
      </c>
      <c r="BN91">
        <v>2614</v>
      </c>
      <c r="BO91">
        <v>2584</v>
      </c>
      <c r="BP91">
        <v>2455</v>
      </c>
      <c r="BQ91">
        <v>2340</v>
      </c>
      <c r="BR91">
        <v>2009</v>
      </c>
      <c r="BS91">
        <v>2025</v>
      </c>
      <c r="BT91">
        <v>2047</v>
      </c>
      <c r="BU91">
        <v>2020</v>
      </c>
      <c r="BV91">
        <v>1881</v>
      </c>
      <c r="BW91">
        <v>1927</v>
      </c>
      <c r="BX91">
        <v>2005</v>
      </c>
      <c r="BY91">
        <v>1948</v>
      </c>
      <c r="BZ91">
        <v>1751</v>
      </c>
      <c r="CA91">
        <v>1683</v>
      </c>
      <c r="CB91">
        <v>1657</v>
      </c>
      <c r="CC91">
        <v>1610</v>
      </c>
      <c r="CD91">
        <v>1545</v>
      </c>
      <c r="CE91">
        <v>1467</v>
      </c>
      <c r="CF91">
        <v>1526</v>
      </c>
      <c r="CG91">
        <v>1484</v>
      </c>
      <c r="CH91">
        <v>1345</v>
      </c>
      <c r="CI91">
        <v>1166</v>
      </c>
      <c r="CJ91">
        <v>1057</v>
      </c>
      <c r="CK91">
        <v>943</v>
      </c>
      <c r="CL91">
        <v>767</v>
      </c>
      <c r="CM91">
        <v>670</v>
      </c>
      <c r="CN91">
        <v>567</v>
      </c>
      <c r="CO91">
        <v>468</v>
      </c>
      <c r="CP91">
        <v>350</v>
      </c>
      <c r="CQ91">
        <v>272</v>
      </c>
      <c r="CR91">
        <v>198</v>
      </c>
      <c r="CS91">
        <v>101</v>
      </c>
      <c r="CT91">
        <v>101</v>
      </c>
      <c r="CU91">
        <v>53</v>
      </c>
      <c r="CV91">
        <v>64</v>
      </c>
      <c r="CW91">
        <v>49</v>
      </c>
      <c r="CX91">
        <v>30</v>
      </c>
      <c r="CY91">
        <v>15</v>
      </c>
      <c r="CZ91">
        <v>6</v>
      </c>
      <c r="DA91">
        <v>6</v>
      </c>
      <c r="DB91">
        <v>8</v>
      </c>
      <c r="DC91">
        <v>6</v>
      </c>
      <c r="DD91">
        <v>2</v>
      </c>
      <c r="DE91">
        <v>0</v>
      </c>
      <c r="DG91">
        <v>1</v>
      </c>
      <c r="DH91">
        <v>252084</v>
      </c>
    </row>
    <row r="92" spans="1:112" x14ac:dyDescent="0.25">
      <c r="D92" t="s">
        <v>340</v>
      </c>
      <c r="E92">
        <v>19</v>
      </c>
      <c r="F92">
        <v>21</v>
      </c>
      <c r="G92">
        <v>11</v>
      </c>
      <c r="H92">
        <v>8</v>
      </c>
      <c r="I92">
        <v>20</v>
      </c>
      <c r="J92">
        <v>19</v>
      </c>
      <c r="K92">
        <v>16</v>
      </c>
      <c r="L92">
        <v>19</v>
      </c>
      <c r="M92">
        <v>9</v>
      </c>
      <c r="N92">
        <v>11</v>
      </c>
      <c r="O92">
        <v>14</v>
      </c>
      <c r="P92">
        <v>16</v>
      </c>
      <c r="Q92">
        <v>20</v>
      </c>
      <c r="R92">
        <v>28</v>
      </c>
      <c r="S92">
        <v>22</v>
      </c>
      <c r="T92">
        <v>26</v>
      </c>
      <c r="U92">
        <v>40</v>
      </c>
      <c r="V92">
        <v>46</v>
      </c>
      <c r="W92">
        <v>27</v>
      </c>
      <c r="X92">
        <v>21</v>
      </c>
      <c r="Y92">
        <v>28</v>
      </c>
      <c r="Z92">
        <v>24</v>
      </c>
      <c r="AA92">
        <v>28</v>
      </c>
      <c r="AB92">
        <v>32</v>
      </c>
      <c r="AC92">
        <v>21</v>
      </c>
      <c r="AD92">
        <v>19</v>
      </c>
      <c r="AE92">
        <v>20</v>
      </c>
      <c r="AF92">
        <v>12</v>
      </c>
      <c r="AG92">
        <v>14</v>
      </c>
      <c r="AH92">
        <v>21</v>
      </c>
      <c r="AI92">
        <v>24</v>
      </c>
      <c r="AJ92">
        <v>15</v>
      </c>
      <c r="AK92">
        <v>17</v>
      </c>
      <c r="AL92">
        <v>8</v>
      </c>
      <c r="AM92">
        <v>8</v>
      </c>
      <c r="AN92">
        <v>11</v>
      </c>
      <c r="AO92">
        <v>9</v>
      </c>
      <c r="AP92">
        <v>6</v>
      </c>
      <c r="AQ92">
        <v>14</v>
      </c>
      <c r="AR92">
        <v>7</v>
      </c>
      <c r="AS92">
        <v>16</v>
      </c>
      <c r="AT92">
        <v>14</v>
      </c>
      <c r="AU92">
        <v>13</v>
      </c>
      <c r="AV92">
        <v>17</v>
      </c>
      <c r="AW92">
        <v>13</v>
      </c>
      <c r="AX92">
        <v>13</v>
      </c>
      <c r="AY92">
        <v>11</v>
      </c>
      <c r="AZ92">
        <v>7</v>
      </c>
      <c r="BA92">
        <v>11</v>
      </c>
      <c r="BB92">
        <v>18</v>
      </c>
      <c r="BC92">
        <v>21</v>
      </c>
      <c r="BD92">
        <v>9</v>
      </c>
      <c r="BE92">
        <v>20</v>
      </c>
      <c r="BF92">
        <v>14</v>
      </c>
      <c r="BG92">
        <v>13</v>
      </c>
      <c r="BH92">
        <v>16</v>
      </c>
      <c r="BI92">
        <v>18</v>
      </c>
      <c r="BJ92">
        <v>22</v>
      </c>
      <c r="BK92">
        <v>7</v>
      </c>
      <c r="BL92">
        <v>16</v>
      </c>
      <c r="BM92">
        <v>11</v>
      </c>
      <c r="BN92">
        <v>10</v>
      </c>
      <c r="BO92">
        <v>10</v>
      </c>
      <c r="BP92">
        <v>17</v>
      </c>
      <c r="BQ92">
        <v>21</v>
      </c>
      <c r="BR92">
        <v>17</v>
      </c>
      <c r="BS92">
        <v>20</v>
      </c>
      <c r="BT92">
        <v>29</v>
      </c>
      <c r="BU92">
        <v>39</v>
      </c>
      <c r="BV92">
        <v>26</v>
      </c>
      <c r="BW92">
        <v>41</v>
      </c>
      <c r="BX92">
        <v>39</v>
      </c>
      <c r="BY92">
        <v>38</v>
      </c>
      <c r="BZ92">
        <v>49</v>
      </c>
      <c r="CA92">
        <v>67</v>
      </c>
      <c r="CB92">
        <v>68</v>
      </c>
      <c r="CC92">
        <v>94</v>
      </c>
      <c r="CD92">
        <v>101</v>
      </c>
      <c r="CE92">
        <v>122</v>
      </c>
      <c r="CF92">
        <v>125</v>
      </c>
      <c r="CG92">
        <v>165</v>
      </c>
      <c r="CH92">
        <v>177</v>
      </c>
      <c r="CI92">
        <v>200</v>
      </c>
      <c r="CJ92">
        <v>259</v>
      </c>
      <c r="CK92">
        <v>253</v>
      </c>
      <c r="CL92">
        <v>273</v>
      </c>
      <c r="CM92">
        <v>280</v>
      </c>
      <c r="CN92">
        <v>280</v>
      </c>
      <c r="CO92">
        <v>261</v>
      </c>
      <c r="CP92">
        <v>220</v>
      </c>
      <c r="CQ92">
        <v>217</v>
      </c>
      <c r="CR92">
        <v>174</v>
      </c>
      <c r="CS92">
        <v>106</v>
      </c>
      <c r="CT92">
        <v>95</v>
      </c>
      <c r="CU92">
        <v>98</v>
      </c>
      <c r="CV92">
        <v>69</v>
      </c>
      <c r="CW92">
        <v>67</v>
      </c>
      <c r="CX92">
        <v>42</v>
      </c>
      <c r="CY92">
        <v>35</v>
      </c>
      <c r="CZ92">
        <v>17</v>
      </c>
      <c r="DA92">
        <v>13</v>
      </c>
      <c r="DB92">
        <v>7</v>
      </c>
      <c r="DC92">
        <v>7</v>
      </c>
      <c r="DD92">
        <v>2</v>
      </c>
      <c r="DE92">
        <v>1</v>
      </c>
      <c r="DG92">
        <v>0</v>
      </c>
      <c r="DH92">
        <v>5302</v>
      </c>
    </row>
    <row r="93" spans="1:112" x14ac:dyDescent="0.25">
      <c r="C93" t="s">
        <v>17</v>
      </c>
      <c r="E93">
        <v>2874</v>
      </c>
      <c r="F93">
        <v>2787</v>
      </c>
      <c r="G93">
        <v>2822</v>
      </c>
      <c r="H93">
        <v>2868</v>
      </c>
      <c r="I93">
        <v>2858</v>
      </c>
      <c r="J93">
        <v>2748</v>
      </c>
      <c r="K93">
        <v>2795</v>
      </c>
      <c r="L93">
        <v>2714</v>
      </c>
      <c r="M93">
        <v>2779</v>
      </c>
      <c r="N93">
        <v>2913</v>
      </c>
      <c r="O93">
        <v>2992</v>
      </c>
      <c r="P93">
        <v>2958</v>
      </c>
      <c r="Q93">
        <v>2923</v>
      </c>
      <c r="R93">
        <v>3026</v>
      </c>
      <c r="S93">
        <v>3113</v>
      </c>
      <c r="T93">
        <v>3046</v>
      </c>
      <c r="U93">
        <v>3091</v>
      </c>
      <c r="V93">
        <v>2959</v>
      </c>
      <c r="W93">
        <v>2956</v>
      </c>
      <c r="X93">
        <v>2872</v>
      </c>
      <c r="Y93">
        <v>2931</v>
      </c>
      <c r="Z93">
        <v>2974</v>
      </c>
      <c r="AA93">
        <v>3089</v>
      </c>
      <c r="AB93">
        <v>2949</v>
      </c>
      <c r="AC93">
        <v>3225</v>
      </c>
      <c r="AD93">
        <v>3201</v>
      </c>
      <c r="AE93">
        <v>3342</v>
      </c>
      <c r="AF93">
        <v>3567</v>
      </c>
      <c r="AG93">
        <v>3731</v>
      </c>
      <c r="AH93">
        <v>3790</v>
      </c>
      <c r="AI93">
        <v>3811</v>
      </c>
      <c r="AJ93">
        <v>3886</v>
      </c>
      <c r="AK93">
        <v>3909</v>
      </c>
      <c r="AL93">
        <v>3844</v>
      </c>
      <c r="AM93">
        <v>3814</v>
      </c>
      <c r="AN93">
        <v>3918</v>
      </c>
      <c r="AO93">
        <v>3868</v>
      </c>
      <c r="AP93">
        <v>3770</v>
      </c>
      <c r="AQ93">
        <v>4051</v>
      </c>
      <c r="AR93">
        <v>4107</v>
      </c>
      <c r="AS93">
        <v>4143</v>
      </c>
      <c r="AT93">
        <v>4156</v>
      </c>
      <c r="AU93">
        <v>4177</v>
      </c>
      <c r="AV93">
        <v>4238</v>
      </c>
      <c r="AW93">
        <v>4147</v>
      </c>
      <c r="AX93">
        <v>4206</v>
      </c>
      <c r="AY93">
        <v>4084</v>
      </c>
      <c r="AZ93">
        <v>4008</v>
      </c>
      <c r="BA93">
        <v>3962</v>
      </c>
      <c r="BB93">
        <v>3907</v>
      </c>
      <c r="BC93">
        <v>3751</v>
      </c>
      <c r="BD93">
        <v>3610</v>
      </c>
      <c r="BE93">
        <v>3499</v>
      </c>
      <c r="BF93">
        <v>3454</v>
      </c>
      <c r="BG93">
        <v>3425</v>
      </c>
      <c r="BH93">
        <v>3219</v>
      </c>
      <c r="BI93">
        <v>3110</v>
      </c>
      <c r="BJ93">
        <v>3057</v>
      </c>
      <c r="BK93">
        <v>2925</v>
      </c>
      <c r="BL93">
        <v>2614</v>
      </c>
      <c r="BM93">
        <v>2749</v>
      </c>
      <c r="BN93">
        <v>2624</v>
      </c>
      <c r="BO93">
        <v>2594</v>
      </c>
      <c r="BP93">
        <v>2472</v>
      </c>
      <c r="BQ93">
        <v>2361</v>
      </c>
      <c r="BR93">
        <v>2026</v>
      </c>
      <c r="BS93">
        <v>2045</v>
      </c>
      <c r="BT93">
        <v>2076</v>
      </c>
      <c r="BU93">
        <v>2059</v>
      </c>
      <c r="BV93">
        <v>1907</v>
      </c>
      <c r="BW93">
        <v>1968</v>
      </c>
      <c r="BX93">
        <v>2044</v>
      </c>
      <c r="BY93">
        <v>1986</v>
      </c>
      <c r="BZ93">
        <v>1800</v>
      </c>
      <c r="CA93">
        <v>1750</v>
      </c>
      <c r="CB93">
        <v>1725</v>
      </c>
      <c r="CC93">
        <v>1704</v>
      </c>
      <c r="CD93">
        <v>1646</v>
      </c>
      <c r="CE93">
        <v>1589</v>
      </c>
      <c r="CF93">
        <v>1651</v>
      </c>
      <c r="CG93">
        <v>1649</v>
      </c>
      <c r="CH93">
        <v>1522</v>
      </c>
      <c r="CI93">
        <v>1366</v>
      </c>
      <c r="CJ93">
        <v>1316</v>
      </c>
      <c r="CK93">
        <v>1196</v>
      </c>
      <c r="CL93">
        <v>1040</v>
      </c>
      <c r="CM93">
        <v>950</v>
      </c>
      <c r="CN93">
        <v>847</v>
      </c>
      <c r="CO93">
        <v>729</v>
      </c>
      <c r="CP93">
        <v>570</v>
      </c>
      <c r="CQ93">
        <v>489</v>
      </c>
      <c r="CR93">
        <v>372</v>
      </c>
      <c r="CS93">
        <v>207</v>
      </c>
      <c r="CT93">
        <v>196</v>
      </c>
      <c r="CU93">
        <v>151</v>
      </c>
      <c r="CV93">
        <v>133</v>
      </c>
      <c r="CW93">
        <v>116</v>
      </c>
      <c r="CX93">
        <v>72</v>
      </c>
      <c r="CY93">
        <v>50</v>
      </c>
      <c r="CZ93">
        <v>23</v>
      </c>
      <c r="DA93">
        <v>19</v>
      </c>
      <c r="DB93">
        <v>15</v>
      </c>
      <c r="DC93">
        <v>13</v>
      </c>
      <c r="DD93">
        <v>4</v>
      </c>
      <c r="DE93">
        <v>1</v>
      </c>
      <c r="DG93">
        <v>1</v>
      </c>
      <c r="DH93">
        <v>257386</v>
      </c>
    </row>
    <row r="94" spans="1:112" x14ac:dyDescent="0.25">
      <c r="B94" t="s">
        <v>17</v>
      </c>
      <c r="C94" t="s">
        <v>338</v>
      </c>
      <c r="D94" t="s">
        <v>339</v>
      </c>
      <c r="E94">
        <v>5760</v>
      </c>
      <c r="F94">
        <v>5697</v>
      </c>
      <c r="G94">
        <v>5696</v>
      </c>
      <c r="H94">
        <v>5763</v>
      </c>
      <c r="I94">
        <v>5812</v>
      </c>
      <c r="J94">
        <v>5674</v>
      </c>
      <c r="K94">
        <v>5731</v>
      </c>
      <c r="L94">
        <v>5671</v>
      </c>
      <c r="M94">
        <v>5743</v>
      </c>
      <c r="N94">
        <v>5832</v>
      </c>
      <c r="O94">
        <v>6145</v>
      </c>
      <c r="P94">
        <v>6066</v>
      </c>
      <c r="Q94">
        <v>5955</v>
      </c>
      <c r="R94">
        <v>6144</v>
      </c>
      <c r="S94">
        <v>6384</v>
      </c>
      <c r="T94">
        <v>6116</v>
      </c>
      <c r="U94">
        <v>6200</v>
      </c>
      <c r="V94">
        <v>6065</v>
      </c>
      <c r="W94">
        <v>5986</v>
      </c>
      <c r="X94">
        <v>5813</v>
      </c>
      <c r="Y94">
        <v>6048</v>
      </c>
      <c r="Z94">
        <v>5945</v>
      </c>
      <c r="AA94">
        <v>6051</v>
      </c>
      <c r="AB94">
        <v>6046</v>
      </c>
      <c r="AC94">
        <v>6421</v>
      </c>
      <c r="AD94">
        <v>6388</v>
      </c>
      <c r="AE94">
        <v>6696</v>
      </c>
      <c r="AF94">
        <v>6950</v>
      </c>
      <c r="AG94">
        <v>7324</v>
      </c>
      <c r="AH94">
        <v>7507</v>
      </c>
      <c r="AI94">
        <v>7478</v>
      </c>
      <c r="AJ94">
        <v>7539</v>
      </c>
      <c r="AK94">
        <v>7663</v>
      </c>
      <c r="AL94">
        <v>7608</v>
      </c>
      <c r="AM94">
        <v>7646</v>
      </c>
      <c r="AN94">
        <v>7754</v>
      </c>
      <c r="AO94">
        <v>7595</v>
      </c>
      <c r="AP94">
        <v>7641</v>
      </c>
      <c r="AQ94">
        <v>8048</v>
      </c>
      <c r="AR94">
        <v>8306</v>
      </c>
      <c r="AS94">
        <v>8220</v>
      </c>
      <c r="AT94">
        <v>8407</v>
      </c>
      <c r="AU94">
        <v>8504</v>
      </c>
      <c r="AV94">
        <v>8552</v>
      </c>
      <c r="AW94">
        <v>8558</v>
      </c>
      <c r="AX94">
        <v>8681</v>
      </c>
      <c r="AY94">
        <v>8543</v>
      </c>
      <c r="AZ94">
        <v>8346</v>
      </c>
      <c r="BA94">
        <v>8065</v>
      </c>
      <c r="BB94">
        <v>7842</v>
      </c>
      <c r="BC94">
        <v>7539</v>
      </c>
      <c r="BD94">
        <v>7527</v>
      </c>
      <c r="BE94">
        <v>7208</v>
      </c>
      <c r="BF94">
        <v>7100</v>
      </c>
      <c r="BG94">
        <v>6808</v>
      </c>
      <c r="BH94">
        <v>6403</v>
      </c>
      <c r="BI94">
        <v>6402</v>
      </c>
      <c r="BJ94">
        <v>6147</v>
      </c>
      <c r="BK94">
        <v>5960</v>
      </c>
      <c r="BL94">
        <v>5401</v>
      </c>
      <c r="BM94">
        <v>5495</v>
      </c>
      <c r="BN94">
        <v>5390</v>
      </c>
      <c r="BO94">
        <v>5207</v>
      </c>
      <c r="BP94">
        <v>4987</v>
      </c>
      <c r="BQ94">
        <v>4723</v>
      </c>
      <c r="BR94">
        <v>4062</v>
      </c>
      <c r="BS94">
        <v>4004</v>
      </c>
      <c r="BT94">
        <v>4048</v>
      </c>
      <c r="BU94">
        <v>3918</v>
      </c>
      <c r="BV94">
        <v>3581</v>
      </c>
      <c r="BW94">
        <v>3556</v>
      </c>
      <c r="BX94">
        <v>3735</v>
      </c>
      <c r="BY94">
        <v>3548</v>
      </c>
      <c r="BZ94">
        <v>3307</v>
      </c>
      <c r="CA94">
        <v>3113</v>
      </c>
      <c r="CB94">
        <v>2974</v>
      </c>
      <c r="CC94">
        <v>2829</v>
      </c>
      <c r="CD94">
        <v>2768</v>
      </c>
      <c r="CE94">
        <v>2595</v>
      </c>
      <c r="CF94">
        <v>2669</v>
      </c>
      <c r="CG94">
        <v>2565</v>
      </c>
      <c r="CH94">
        <v>2335</v>
      </c>
      <c r="CI94">
        <v>2027</v>
      </c>
      <c r="CJ94">
        <v>1770</v>
      </c>
      <c r="CK94">
        <v>1454</v>
      </c>
      <c r="CL94">
        <v>1184</v>
      </c>
      <c r="CM94">
        <v>1019</v>
      </c>
      <c r="CN94">
        <v>813</v>
      </c>
      <c r="CO94">
        <v>652</v>
      </c>
      <c r="CP94">
        <v>537</v>
      </c>
      <c r="CQ94">
        <v>419</v>
      </c>
      <c r="CR94">
        <v>277</v>
      </c>
      <c r="CS94">
        <v>149</v>
      </c>
      <c r="CT94">
        <v>131</v>
      </c>
      <c r="CU94">
        <v>77</v>
      </c>
      <c r="CV94">
        <v>81</v>
      </c>
      <c r="CW94">
        <v>61</v>
      </c>
      <c r="CX94">
        <v>39</v>
      </c>
      <c r="CY94">
        <v>21</v>
      </c>
      <c r="CZ94">
        <v>10</v>
      </c>
      <c r="DA94">
        <v>10</v>
      </c>
      <c r="DB94">
        <v>9</v>
      </c>
      <c r="DC94">
        <v>6</v>
      </c>
      <c r="DD94">
        <v>2</v>
      </c>
      <c r="DE94">
        <v>0</v>
      </c>
      <c r="DF94">
        <v>1</v>
      </c>
      <c r="DG94">
        <v>2</v>
      </c>
      <c r="DH94">
        <v>503280</v>
      </c>
    </row>
    <row r="95" spans="1:112" x14ac:dyDescent="0.25">
      <c r="D95" t="s">
        <v>340</v>
      </c>
      <c r="E95">
        <v>32</v>
      </c>
      <c r="F95">
        <v>41</v>
      </c>
      <c r="G95">
        <v>28</v>
      </c>
      <c r="H95">
        <v>21</v>
      </c>
      <c r="I95">
        <v>44</v>
      </c>
      <c r="J95">
        <v>39</v>
      </c>
      <c r="K95">
        <v>34</v>
      </c>
      <c r="L95">
        <v>42</v>
      </c>
      <c r="M95">
        <v>28</v>
      </c>
      <c r="N95">
        <v>27</v>
      </c>
      <c r="O95">
        <v>41</v>
      </c>
      <c r="P95">
        <v>43</v>
      </c>
      <c r="Q95">
        <v>48</v>
      </c>
      <c r="R95">
        <v>46</v>
      </c>
      <c r="S95">
        <v>50</v>
      </c>
      <c r="T95">
        <v>55</v>
      </c>
      <c r="U95">
        <v>72</v>
      </c>
      <c r="V95">
        <v>87</v>
      </c>
      <c r="W95">
        <v>62</v>
      </c>
      <c r="X95">
        <v>80</v>
      </c>
      <c r="Y95">
        <v>148</v>
      </c>
      <c r="Z95">
        <v>165</v>
      </c>
      <c r="AA95">
        <v>134</v>
      </c>
      <c r="AB95">
        <v>135</v>
      </c>
      <c r="AC95">
        <v>124</v>
      </c>
      <c r="AD95">
        <v>97</v>
      </c>
      <c r="AE95">
        <v>97</v>
      </c>
      <c r="AF95">
        <v>88</v>
      </c>
      <c r="AG95">
        <v>68</v>
      </c>
      <c r="AH95">
        <v>75</v>
      </c>
      <c r="AI95">
        <v>81</v>
      </c>
      <c r="AJ95">
        <v>66</v>
      </c>
      <c r="AK95">
        <v>53</v>
      </c>
      <c r="AL95">
        <v>44</v>
      </c>
      <c r="AM95">
        <v>52</v>
      </c>
      <c r="AN95">
        <v>59</v>
      </c>
      <c r="AO95">
        <v>52</v>
      </c>
      <c r="AP95">
        <v>44</v>
      </c>
      <c r="AQ95">
        <v>49</v>
      </c>
      <c r="AR95">
        <v>54</v>
      </c>
      <c r="AS95">
        <v>54</v>
      </c>
      <c r="AT95">
        <v>56</v>
      </c>
      <c r="AU95">
        <v>34</v>
      </c>
      <c r="AV95">
        <v>54</v>
      </c>
      <c r="AW95">
        <v>53</v>
      </c>
      <c r="AX95">
        <v>47</v>
      </c>
      <c r="AY95">
        <v>50</v>
      </c>
      <c r="AZ95">
        <v>42</v>
      </c>
      <c r="BA95">
        <v>44</v>
      </c>
      <c r="BB95">
        <v>51</v>
      </c>
      <c r="BC95">
        <v>57</v>
      </c>
      <c r="BD95">
        <v>33</v>
      </c>
      <c r="BE95">
        <v>48</v>
      </c>
      <c r="BF95">
        <v>48</v>
      </c>
      <c r="BG95">
        <v>43</v>
      </c>
      <c r="BH95">
        <v>50</v>
      </c>
      <c r="BI95">
        <v>52</v>
      </c>
      <c r="BJ95">
        <v>47</v>
      </c>
      <c r="BK95">
        <v>25</v>
      </c>
      <c r="BL95">
        <v>39</v>
      </c>
      <c r="BM95">
        <v>30</v>
      </c>
      <c r="BN95">
        <v>28</v>
      </c>
      <c r="BO95">
        <v>25</v>
      </c>
      <c r="BP95">
        <v>35</v>
      </c>
      <c r="BQ95">
        <v>39</v>
      </c>
      <c r="BR95">
        <v>37</v>
      </c>
      <c r="BS95">
        <v>35</v>
      </c>
      <c r="BT95">
        <v>48</v>
      </c>
      <c r="BU95">
        <v>59</v>
      </c>
      <c r="BV95">
        <v>40</v>
      </c>
      <c r="BW95">
        <v>66</v>
      </c>
      <c r="BX95">
        <v>64</v>
      </c>
      <c r="BY95">
        <v>58</v>
      </c>
      <c r="BZ95">
        <v>75</v>
      </c>
      <c r="CA95">
        <v>96</v>
      </c>
      <c r="CB95">
        <v>106</v>
      </c>
      <c r="CC95">
        <v>130</v>
      </c>
      <c r="CD95">
        <v>144</v>
      </c>
      <c r="CE95">
        <v>173</v>
      </c>
      <c r="CF95">
        <v>176</v>
      </c>
      <c r="CG95">
        <v>220</v>
      </c>
      <c r="CH95">
        <v>240</v>
      </c>
      <c r="CI95">
        <v>269</v>
      </c>
      <c r="CJ95">
        <v>331</v>
      </c>
      <c r="CK95">
        <v>323</v>
      </c>
      <c r="CL95">
        <v>342</v>
      </c>
      <c r="CM95">
        <v>333</v>
      </c>
      <c r="CN95">
        <v>328</v>
      </c>
      <c r="CO95">
        <v>318</v>
      </c>
      <c r="CP95">
        <v>272</v>
      </c>
      <c r="CQ95">
        <v>253</v>
      </c>
      <c r="CR95">
        <v>205</v>
      </c>
      <c r="CS95">
        <v>124</v>
      </c>
      <c r="CT95">
        <v>106</v>
      </c>
      <c r="CU95">
        <v>108</v>
      </c>
      <c r="CV95">
        <v>84</v>
      </c>
      <c r="CW95">
        <v>78</v>
      </c>
      <c r="CX95">
        <v>46</v>
      </c>
      <c r="CY95">
        <v>39</v>
      </c>
      <c r="CZ95">
        <v>21</v>
      </c>
      <c r="DA95">
        <v>15</v>
      </c>
      <c r="DB95">
        <v>7</v>
      </c>
      <c r="DC95">
        <v>10</v>
      </c>
      <c r="DD95">
        <v>3</v>
      </c>
      <c r="DE95">
        <v>1</v>
      </c>
      <c r="DF95">
        <v>0</v>
      </c>
      <c r="DG95">
        <v>1</v>
      </c>
      <c r="DH95">
        <v>9073</v>
      </c>
    </row>
    <row r="96" spans="1:112" x14ac:dyDescent="0.25">
      <c r="C96" t="s">
        <v>17</v>
      </c>
      <c r="E96">
        <v>5792</v>
      </c>
      <c r="F96">
        <v>5738</v>
      </c>
      <c r="G96">
        <v>5724</v>
      </c>
      <c r="H96">
        <v>5784</v>
      </c>
      <c r="I96">
        <v>5856</v>
      </c>
      <c r="J96">
        <v>5713</v>
      </c>
      <c r="K96">
        <v>5765</v>
      </c>
      <c r="L96">
        <v>5713</v>
      </c>
      <c r="M96">
        <v>5771</v>
      </c>
      <c r="N96">
        <v>5859</v>
      </c>
      <c r="O96">
        <v>6186</v>
      </c>
      <c r="P96">
        <v>6109</v>
      </c>
      <c r="Q96">
        <v>6003</v>
      </c>
      <c r="R96">
        <v>6190</v>
      </c>
      <c r="S96">
        <v>6434</v>
      </c>
      <c r="T96">
        <v>6171</v>
      </c>
      <c r="U96">
        <v>6272</v>
      </c>
      <c r="V96">
        <v>6152</v>
      </c>
      <c r="W96">
        <v>6048</v>
      </c>
      <c r="X96">
        <v>5893</v>
      </c>
      <c r="Y96">
        <v>6196</v>
      </c>
      <c r="Z96">
        <v>6110</v>
      </c>
      <c r="AA96">
        <v>6185</v>
      </c>
      <c r="AB96">
        <v>6181</v>
      </c>
      <c r="AC96">
        <v>6545</v>
      </c>
      <c r="AD96">
        <v>6485</v>
      </c>
      <c r="AE96">
        <v>6793</v>
      </c>
      <c r="AF96">
        <v>7038</v>
      </c>
      <c r="AG96">
        <v>7392</v>
      </c>
      <c r="AH96">
        <v>7582</v>
      </c>
      <c r="AI96">
        <v>7559</v>
      </c>
      <c r="AJ96">
        <v>7605</v>
      </c>
      <c r="AK96">
        <v>7716</v>
      </c>
      <c r="AL96">
        <v>7652</v>
      </c>
      <c r="AM96">
        <v>7698</v>
      </c>
      <c r="AN96">
        <v>7813</v>
      </c>
      <c r="AO96">
        <v>7647</v>
      </c>
      <c r="AP96">
        <v>7685</v>
      </c>
      <c r="AQ96">
        <v>8097</v>
      </c>
      <c r="AR96">
        <v>8360</v>
      </c>
      <c r="AS96">
        <v>8274</v>
      </c>
      <c r="AT96">
        <v>8463</v>
      </c>
      <c r="AU96">
        <v>8538</v>
      </c>
      <c r="AV96">
        <v>8606</v>
      </c>
      <c r="AW96">
        <v>8611</v>
      </c>
      <c r="AX96">
        <v>8728</v>
      </c>
      <c r="AY96">
        <v>8593</v>
      </c>
      <c r="AZ96">
        <v>8388</v>
      </c>
      <c r="BA96">
        <v>8109</v>
      </c>
      <c r="BB96">
        <v>7893</v>
      </c>
      <c r="BC96">
        <v>7596</v>
      </c>
      <c r="BD96">
        <v>7560</v>
      </c>
      <c r="BE96">
        <v>7256</v>
      </c>
      <c r="BF96">
        <v>7148</v>
      </c>
      <c r="BG96">
        <v>6851</v>
      </c>
      <c r="BH96">
        <v>6453</v>
      </c>
      <c r="BI96">
        <v>6454</v>
      </c>
      <c r="BJ96">
        <v>6194</v>
      </c>
      <c r="BK96">
        <v>5985</v>
      </c>
      <c r="BL96">
        <v>5440</v>
      </c>
      <c r="BM96">
        <v>5525</v>
      </c>
      <c r="BN96">
        <v>5418</v>
      </c>
      <c r="BO96">
        <v>5232</v>
      </c>
      <c r="BP96">
        <v>5022</v>
      </c>
      <c r="BQ96">
        <v>4762</v>
      </c>
      <c r="BR96">
        <v>4099</v>
      </c>
      <c r="BS96">
        <v>4039</v>
      </c>
      <c r="BT96">
        <v>4096</v>
      </c>
      <c r="BU96">
        <v>3977</v>
      </c>
      <c r="BV96">
        <v>3621</v>
      </c>
      <c r="BW96">
        <v>3622</v>
      </c>
      <c r="BX96">
        <v>3799</v>
      </c>
      <c r="BY96">
        <v>3606</v>
      </c>
      <c r="BZ96">
        <v>3382</v>
      </c>
      <c r="CA96">
        <v>3209</v>
      </c>
      <c r="CB96">
        <v>3080</v>
      </c>
      <c r="CC96">
        <v>2959</v>
      </c>
      <c r="CD96">
        <v>2912</v>
      </c>
      <c r="CE96">
        <v>2768</v>
      </c>
      <c r="CF96">
        <v>2845</v>
      </c>
      <c r="CG96">
        <v>2785</v>
      </c>
      <c r="CH96">
        <v>2575</v>
      </c>
      <c r="CI96">
        <v>2296</v>
      </c>
      <c r="CJ96">
        <v>2101</v>
      </c>
      <c r="CK96">
        <v>1777</v>
      </c>
      <c r="CL96">
        <v>1526</v>
      </c>
      <c r="CM96">
        <v>1352</v>
      </c>
      <c r="CN96">
        <v>1141</v>
      </c>
      <c r="CO96">
        <v>970</v>
      </c>
      <c r="CP96">
        <v>809</v>
      </c>
      <c r="CQ96">
        <v>672</v>
      </c>
      <c r="CR96">
        <v>482</v>
      </c>
      <c r="CS96">
        <v>273</v>
      </c>
      <c r="CT96">
        <v>237</v>
      </c>
      <c r="CU96">
        <v>185</v>
      </c>
      <c r="CV96">
        <v>165</v>
      </c>
      <c r="CW96">
        <v>139</v>
      </c>
      <c r="CX96">
        <v>85</v>
      </c>
      <c r="CY96">
        <v>60</v>
      </c>
      <c r="CZ96">
        <v>31</v>
      </c>
      <c r="DA96">
        <v>25</v>
      </c>
      <c r="DB96">
        <v>16</v>
      </c>
      <c r="DC96">
        <v>16</v>
      </c>
      <c r="DD96">
        <v>5</v>
      </c>
      <c r="DE96">
        <v>1</v>
      </c>
      <c r="DF96">
        <v>1</v>
      </c>
      <c r="DG96">
        <v>3</v>
      </c>
      <c r="DH96">
        <v>512353</v>
      </c>
    </row>
    <row r="99" spans="3:103" x14ac:dyDescent="0.25">
      <c r="E99">
        <f>E69</f>
        <v>0</v>
      </c>
      <c r="F99">
        <f t="shared" ref="F99:BQ99" si="0">F69</f>
        <v>1</v>
      </c>
      <c r="G99">
        <f t="shared" si="0"/>
        <v>2</v>
      </c>
      <c r="H99">
        <f t="shared" si="0"/>
        <v>3</v>
      </c>
      <c r="I99">
        <f t="shared" si="0"/>
        <v>4</v>
      </c>
      <c r="J99">
        <f t="shared" si="0"/>
        <v>5</v>
      </c>
      <c r="K99">
        <f t="shared" si="0"/>
        <v>6</v>
      </c>
      <c r="L99">
        <f t="shared" si="0"/>
        <v>7</v>
      </c>
      <c r="M99">
        <f t="shared" si="0"/>
        <v>8</v>
      </c>
      <c r="N99">
        <f t="shared" si="0"/>
        <v>9</v>
      </c>
      <c r="O99">
        <f t="shared" si="0"/>
        <v>10</v>
      </c>
      <c r="P99">
        <f t="shared" si="0"/>
        <v>11</v>
      </c>
      <c r="Q99">
        <f t="shared" si="0"/>
        <v>12</v>
      </c>
      <c r="R99">
        <f t="shared" si="0"/>
        <v>13</v>
      </c>
      <c r="S99">
        <f t="shared" si="0"/>
        <v>14</v>
      </c>
      <c r="T99">
        <f t="shared" si="0"/>
        <v>15</v>
      </c>
      <c r="U99">
        <f t="shared" si="0"/>
        <v>16</v>
      </c>
      <c r="V99">
        <f t="shared" si="0"/>
        <v>17</v>
      </c>
      <c r="W99">
        <f t="shared" si="0"/>
        <v>18</v>
      </c>
      <c r="X99">
        <f t="shared" si="0"/>
        <v>19</v>
      </c>
      <c r="Y99">
        <f t="shared" si="0"/>
        <v>20</v>
      </c>
      <c r="Z99">
        <f t="shared" si="0"/>
        <v>21</v>
      </c>
      <c r="AA99">
        <f t="shared" si="0"/>
        <v>22</v>
      </c>
      <c r="AB99">
        <f t="shared" si="0"/>
        <v>23</v>
      </c>
      <c r="AC99">
        <f t="shared" si="0"/>
        <v>24</v>
      </c>
      <c r="AD99">
        <f t="shared" si="0"/>
        <v>25</v>
      </c>
      <c r="AE99">
        <f t="shared" si="0"/>
        <v>26</v>
      </c>
      <c r="AF99">
        <f t="shared" si="0"/>
        <v>27</v>
      </c>
      <c r="AG99">
        <f t="shared" si="0"/>
        <v>28</v>
      </c>
      <c r="AH99">
        <f t="shared" si="0"/>
        <v>29</v>
      </c>
      <c r="AI99">
        <f t="shared" si="0"/>
        <v>30</v>
      </c>
      <c r="AJ99">
        <f t="shared" si="0"/>
        <v>31</v>
      </c>
      <c r="AK99">
        <f t="shared" si="0"/>
        <v>32</v>
      </c>
      <c r="AL99">
        <f t="shared" si="0"/>
        <v>33</v>
      </c>
      <c r="AM99">
        <f t="shared" si="0"/>
        <v>34</v>
      </c>
      <c r="AN99">
        <f t="shared" si="0"/>
        <v>35</v>
      </c>
      <c r="AO99">
        <f t="shared" si="0"/>
        <v>36</v>
      </c>
      <c r="AP99">
        <f t="shared" si="0"/>
        <v>37</v>
      </c>
      <c r="AQ99">
        <f t="shared" si="0"/>
        <v>38</v>
      </c>
      <c r="AR99">
        <f t="shared" si="0"/>
        <v>39</v>
      </c>
      <c r="AS99">
        <f t="shared" si="0"/>
        <v>40</v>
      </c>
      <c r="AT99">
        <f t="shared" si="0"/>
        <v>41</v>
      </c>
      <c r="AU99">
        <f t="shared" si="0"/>
        <v>42</v>
      </c>
      <c r="AV99">
        <f t="shared" si="0"/>
        <v>43</v>
      </c>
      <c r="AW99">
        <f t="shared" si="0"/>
        <v>44</v>
      </c>
      <c r="AX99">
        <f t="shared" si="0"/>
        <v>45</v>
      </c>
      <c r="AY99">
        <f t="shared" si="0"/>
        <v>46</v>
      </c>
      <c r="AZ99">
        <f t="shared" si="0"/>
        <v>47</v>
      </c>
      <c r="BA99">
        <f t="shared" si="0"/>
        <v>48</v>
      </c>
      <c r="BB99">
        <f t="shared" si="0"/>
        <v>49</v>
      </c>
      <c r="BC99">
        <f t="shared" si="0"/>
        <v>50</v>
      </c>
      <c r="BD99">
        <f t="shared" si="0"/>
        <v>51</v>
      </c>
      <c r="BE99">
        <f t="shared" si="0"/>
        <v>52</v>
      </c>
      <c r="BF99">
        <f t="shared" si="0"/>
        <v>53</v>
      </c>
      <c r="BG99">
        <f t="shared" si="0"/>
        <v>54</v>
      </c>
      <c r="BH99">
        <f t="shared" si="0"/>
        <v>55</v>
      </c>
      <c r="BI99">
        <f t="shared" si="0"/>
        <v>56</v>
      </c>
      <c r="BJ99">
        <f t="shared" si="0"/>
        <v>57</v>
      </c>
      <c r="BK99">
        <f t="shared" si="0"/>
        <v>58</v>
      </c>
      <c r="BL99">
        <f t="shared" si="0"/>
        <v>59</v>
      </c>
      <c r="BM99">
        <f t="shared" si="0"/>
        <v>60</v>
      </c>
      <c r="BN99">
        <f t="shared" si="0"/>
        <v>61</v>
      </c>
      <c r="BO99">
        <f t="shared" si="0"/>
        <v>62</v>
      </c>
      <c r="BP99">
        <f t="shared" si="0"/>
        <v>63</v>
      </c>
      <c r="BQ99">
        <f t="shared" si="0"/>
        <v>64</v>
      </c>
      <c r="BR99">
        <f t="shared" ref="BR99:CR99" si="1">BR69</f>
        <v>65</v>
      </c>
      <c r="BS99">
        <f t="shared" si="1"/>
        <v>66</v>
      </c>
      <c r="BT99">
        <f t="shared" si="1"/>
        <v>67</v>
      </c>
      <c r="BU99">
        <f t="shared" si="1"/>
        <v>68</v>
      </c>
      <c r="BV99">
        <f t="shared" si="1"/>
        <v>69</v>
      </c>
      <c r="BW99">
        <f t="shared" si="1"/>
        <v>70</v>
      </c>
      <c r="BX99">
        <f t="shared" si="1"/>
        <v>71</v>
      </c>
      <c r="BY99">
        <f t="shared" si="1"/>
        <v>72</v>
      </c>
      <c r="BZ99">
        <f t="shared" si="1"/>
        <v>73</v>
      </c>
      <c r="CA99">
        <f t="shared" si="1"/>
        <v>74</v>
      </c>
      <c r="CB99">
        <f t="shared" si="1"/>
        <v>75</v>
      </c>
      <c r="CC99">
        <f t="shared" si="1"/>
        <v>76</v>
      </c>
      <c r="CD99">
        <f t="shared" si="1"/>
        <v>77</v>
      </c>
      <c r="CE99">
        <f t="shared" si="1"/>
        <v>78</v>
      </c>
      <c r="CF99">
        <f t="shared" si="1"/>
        <v>79</v>
      </c>
      <c r="CG99">
        <f t="shared" si="1"/>
        <v>80</v>
      </c>
      <c r="CH99">
        <f t="shared" si="1"/>
        <v>81</v>
      </c>
      <c r="CI99">
        <f t="shared" si="1"/>
        <v>82</v>
      </c>
      <c r="CJ99">
        <f t="shared" si="1"/>
        <v>83</v>
      </c>
      <c r="CK99">
        <f t="shared" si="1"/>
        <v>84</v>
      </c>
      <c r="CL99" t="s">
        <v>320</v>
      </c>
      <c r="CM99">
        <f t="shared" si="1"/>
        <v>86</v>
      </c>
      <c r="CN99">
        <f t="shared" si="1"/>
        <v>87</v>
      </c>
      <c r="CO99">
        <f t="shared" si="1"/>
        <v>88</v>
      </c>
      <c r="CP99">
        <f t="shared" si="1"/>
        <v>89</v>
      </c>
      <c r="CQ99">
        <f t="shared" si="1"/>
        <v>90</v>
      </c>
      <c r="CR99">
        <f t="shared" si="1"/>
        <v>91</v>
      </c>
    </row>
    <row r="100" spans="3:103" x14ac:dyDescent="0.25">
      <c r="D100" t="s">
        <v>5</v>
      </c>
      <c r="E100">
        <f>E70/E72</f>
        <v>0.9941860465116279</v>
      </c>
      <c r="F100">
        <f t="shared" ref="F100:BQ100" si="2">F70/F72</f>
        <v>0.9929214929214929</v>
      </c>
      <c r="G100">
        <f t="shared" si="2"/>
        <v>0.99672988881621971</v>
      </c>
      <c r="H100">
        <f t="shared" si="2"/>
        <v>0.99605781865965837</v>
      </c>
      <c r="I100">
        <f t="shared" si="2"/>
        <v>0.99611901681759374</v>
      </c>
      <c r="J100">
        <f t="shared" si="2"/>
        <v>0.99532710280373837</v>
      </c>
      <c r="K100">
        <f t="shared" si="2"/>
        <v>0.99353169469598968</v>
      </c>
      <c r="L100">
        <f t="shared" si="2"/>
        <v>0.99155609167671899</v>
      </c>
      <c r="M100">
        <f t="shared" si="2"/>
        <v>0.99194547707558856</v>
      </c>
      <c r="N100">
        <f t="shared" si="2"/>
        <v>0.99450884685784013</v>
      </c>
      <c r="O100">
        <f t="shared" si="2"/>
        <v>0.99217877094972062</v>
      </c>
      <c r="P100">
        <f t="shared" si="2"/>
        <v>0.99146272054638585</v>
      </c>
      <c r="Q100">
        <f t="shared" si="2"/>
        <v>0.99381327334083236</v>
      </c>
      <c r="R100">
        <f t="shared" si="2"/>
        <v>0.99510869565217386</v>
      </c>
      <c r="S100">
        <f t="shared" si="2"/>
        <v>0.99319015191199578</v>
      </c>
      <c r="T100">
        <f t="shared" si="2"/>
        <v>0.99139322216245296</v>
      </c>
      <c r="U100">
        <f t="shared" si="2"/>
        <v>0.99274987053340236</v>
      </c>
      <c r="V100">
        <f t="shared" si="2"/>
        <v>0.99110878661087864</v>
      </c>
      <c r="W100">
        <f t="shared" si="2"/>
        <v>0.99227202472952092</v>
      </c>
      <c r="X100">
        <f t="shared" si="2"/>
        <v>0.97831568330811902</v>
      </c>
      <c r="Y100">
        <f t="shared" si="2"/>
        <v>0.95770676691729328</v>
      </c>
      <c r="Z100">
        <f t="shared" si="2"/>
        <v>0.94831013916500995</v>
      </c>
      <c r="AA100">
        <f t="shared" si="2"/>
        <v>0.96237925775292321</v>
      </c>
      <c r="AB100">
        <f t="shared" si="2"/>
        <v>0.96548117154811719</v>
      </c>
      <c r="AC100">
        <f t="shared" si="2"/>
        <v>0.96706743335075795</v>
      </c>
      <c r="AD100">
        <f t="shared" si="2"/>
        <v>0.98213288665549969</v>
      </c>
      <c r="AE100">
        <f t="shared" si="2"/>
        <v>0.98376623376623373</v>
      </c>
      <c r="AF100">
        <f t="shared" si="2"/>
        <v>0.98309037900874641</v>
      </c>
      <c r="AG100">
        <f t="shared" si="2"/>
        <v>0.99088838268792712</v>
      </c>
      <c r="AH100">
        <f t="shared" si="2"/>
        <v>0.99180327868852458</v>
      </c>
      <c r="AI100">
        <f t="shared" si="2"/>
        <v>0.99359347699475831</v>
      </c>
      <c r="AJ100">
        <f t="shared" si="2"/>
        <v>0.99497487437185927</v>
      </c>
      <c r="AK100">
        <f t="shared" si="2"/>
        <v>0.998104864181933</v>
      </c>
      <c r="AL100">
        <f t="shared" si="2"/>
        <v>0.99499687304565354</v>
      </c>
      <c r="AM100">
        <f t="shared" si="2"/>
        <v>0.99469496021220161</v>
      </c>
      <c r="AN100">
        <f t="shared" si="2"/>
        <v>0.99423446508648305</v>
      </c>
      <c r="AO100">
        <f t="shared" si="2"/>
        <v>0.99271523178807952</v>
      </c>
      <c r="AP100">
        <f t="shared" si="2"/>
        <v>0.99485199485199483</v>
      </c>
      <c r="AQ100">
        <f t="shared" si="2"/>
        <v>0.99654974123059226</v>
      </c>
      <c r="AR100">
        <f t="shared" si="2"/>
        <v>0.9935794542536116</v>
      </c>
      <c r="AS100">
        <f t="shared" si="2"/>
        <v>0.99402173913043479</v>
      </c>
      <c r="AT100">
        <f t="shared" si="2"/>
        <v>0.99446958270487684</v>
      </c>
      <c r="AU100">
        <f t="shared" si="2"/>
        <v>0.99754781755762634</v>
      </c>
      <c r="AV100">
        <f t="shared" si="2"/>
        <v>0.99202252463632101</v>
      </c>
      <c r="AW100">
        <f t="shared" si="2"/>
        <v>0.99139102854553696</v>
      </c>
      <c r="AX100">
        <f t="shared" si="2"/>
        <v>0.99462124607799196</v>
      </c>
      <c r="AY100">
        <f t="shared" si="2"/>
        <v>0.99524221453287198</v>
      </c>
      <c r="AZ100">
        <f t="shared" si="2"/>
        <v>0.99561211057481347</v>
      </c>
      <c r="BA100">
        <f t="shared" si="2"/>
        <v>0.99256159925615994</v>
      </c>
      <c r="BB100">
        <f t="shared" si="2"/>
        <v>0.99405578417924101</v>
      </c>
      <c r="BC100">
        <f t="shared" si="2"/>
        <v>0.99206719552029865</v>
      </c>
      <c r="BD100">
        <f t="shared" si="2"/>
        <v>0.9938488576449912</v>
      </c>
      <c r="BE100">
        <f t="shared" si="2"/>
        <v>0.99547920433996384</v>
      </c>
      <c r="BF100">
        <f t="shared" si="2"/>
        <v>0.99131627056672755</v>
      </c>
      <c r="BG100">
        <f t="shared" si="2"/>
        <v>0.99446958270487684</v>
      </c>
      <c r="BH100">
        <f t="shared" si="2"/>
        <v>0.98948948948948945</v>
      </c>
      <c r="BI100">
        <f t="shared" si="2"/>
        <v>0.98849424712356182</v>
      </c>
      <c r="BJ100">
        <f t="shared" si="2"/>
        <v>0.99435028248587576</v>
      </c>
      <c r="BK100">
        <f t="shared" si="2"/>
        <v>0.99268165185572399</v>
      </c>
      <c r="BL100">
        <f t="shared" si="2"/>
        <v>0.99159192825112108</v>
      </c>
      <c r="BM100">
        <f t="shared" si="2"/>
        <v>0.99122807017543857</v>
      </c>
      <c r="BN100">
        <f t="shared" si="2"/>
        <v>0.99164677804295942</v>
      </c>
      <c r="BO100">
        <f t="shared" si="2"/>
        <v>0.99261538461538457</v>
      </c>
      <c r="BP100">
        <f t="shared" si="2"/>
        <v>0.99134734239802225</v>
      </c>
      <c r="BQ100">
        <f t="shared" si="2"/>
        <v>0.99113362887903733</v>
      </c>
      <c r="BR100">
        <f t="shared" ref="BR100:CK100" si="3">BR70/BR72</f>
        <v>0.9900142653352354</v>
      </c>
      <c r="BS100">
        <f t="shared" si="3"/>
        <v>0.99108469539375932</v>
      </c>
      <c r="BT100">
        <f t="shared" si="3"/>
        <v>0.98818624044475334</v>
      </c>
      <c r="BU100">
        <f t="shared" si="3"/>
        <v>0.98952513966480449</v>
      </c>
      <c r="BV100">
        <f t="shared" si="3"/>
        <v>0.98970704671417264</v>
      </c>
      <c r="BW100">
        <f t="shared" si="3"/>
        <v>0.98207008964955178</v>
      </c>
      <c r="BX100">
        <f t="shared" si="3"/>
        <v>0.98423423423423428</v>
      </c>
      <c r="BY100">
        <f t="shared" si="3"/>
        <v>0.98631239935587767</v>
      </c>
      <c r="BZ100">
        <f t="shared" si="3"/>
        <v>0.98440065681444988</v>
      </c>
      <c r="CA100">
        <f t="shared" si="3"/>
        <v>0.977112676056338</v>
      </c>
      <c r="CB100">
        <f t="shared" si="3"/>
        <v>0.96966731898238745</v>
      </c>
      <c r="CC100">
        <f t="shared" si="3"/>
        <v>0.96871846619576185</v>
      </c>
      <c r="CD100">
        <f t="shared" si="3"/>
        <v>0.96016343207354449</v>
      </c>
      <c r="CE100">
        <f t="shared" si="3"/>
        <v>0.959332638164755</v>
      </c>
      <c r="CF100">
        <f t="shared" si="3"/>
        <v>0.95613160518444662</v>
      </c>
      <c r="CG100">
        <f t="shared" si="3"/>
        <v>0.94665271966527198</v>
      </c>
      <c r="CH100">
        <f t="shared" si="3"/>
        <v>0.93602693602693599</v>
      </c>
      <c r="CI100">
        <f t="shared" si="3"/>
        <v>0.92035398230088494</v>
      </c>
      <c r="CJ100">
        <f t="shared" si="3"/>
        <v>0.90132547864506629</v>
      </c>
      <c r="CK100">
        <f t="shared" si="3"/>
        <v>0.87301587301587302</v>
      </c>
      <c r="CL100">
        <f>CL70:DG70/CL72:DG72</f>
        <v>0.84819277108433733</v>
      </c>
    </row>
    <row r="101" spans="3:103" x14ac:dyDescent="0.25">
      <c r="D101" t="s">
        <v>429</v>
      </c>
      <c r="E101">
        <f>E73/E75</f>
        <v>0.9941596365996106</v>
      </c>
      <c r="F101">
        <f t="shared" ref="F101:BQ101" si="4">F73/F75</f>
        <v>0.99658002735978113</v>
      </c>
      <c r="G101">
        <f t="shared" si="4"/>
        <v>0.99797843665768193</v>
      </c>
      <c r="H101">
        <f t="shared" si="4"/>
        <v>0.99737187910643887</v>
      </c>
      <c r="I101">
        <f t="shared" si="4"/>
        <v>0.99469847581179593</v>
      </c>
      <c r="J101">
        <f t="shared" si="4"/>
        <v>0.99509460406447092</v>
      </c>
      <c r="K101">
        <f t="shared" si="4"/>
        <v>0.99725085910652922</v>
      </c>
      <c r="L101">
        <f t="shared" si="4"/>
        <v>0.99462726662189394</v>
      </c>
      <c r="M101">
        <f t="shared" si="4"/>
        <v>0.99655172413793103</v>
      </c>
      <c r="N101">
        <f t="shared" si="4"/>
        <v>0.99508901166359731</v>
      </c>
      <c r="O101">
        <f t="shared" si="4"/>
        <v>0.99518362432269714</v>
      </c>
      <c r="P101">
        <f t="shared" si="4"/>
        <v>0.99522388059701494</v>
      </c>
      <c r="Q101">
        <f t="shared" si="4"/>
        <v>0.99250468457214236</v>
      </c>
      <c r="R101">
        <f t="shared" si="4"/>
        <v>0.98926553672316386</v>
      </c>
      <c r="S101">
        <f t="shared" si="4"/>
        <v>0.99296536796536794</v>
      </c>
      <c r="T101">
        <f t="shared" si="4"/>
        <v>0.99065934065934069</v>
      </c>
      <c r="U101">
        <f t="shared" si="4"/>
        <v>0.98872180451127822</v>
      </c>
      <c r="V101">
        <f t="shared" si="4"/>
        <v>0.98583877995642699</v>
      </c>
      <c r="W101">
        <f t="shared" si="4"/>
        <v>0.9940249864204237</v>
      </c>
      <c r="X101">
        <f t="shared" si="4"/>
        <v>0.99410819496518477</v>
      </c>
      <c r="Y101">
        <f t="shared" si="4"/>
        <v>0.99152991000529378</v>
      </c>
      <c r="Z101">
        <f t="shared" si="4"/>
        <v>0.99352051835853128</v>
      </c>
      <c r="AA101">
        <f t="shared" si="4"/>
        <v>0.99265091863517063</v>
      </c>
      <c r="AB101">
        <f t="shared" si="4"/>
        <v>0.9928057553956835</v>
      </c>
      <c r="AC101">
        <f t="shared" si="4"/>
        <v>0.99361702127659579</v>
      </c>
      <c r="AD101">
        <f t="shared" si="4"/>
        <v>0.994733762434172</v>
      </c>
      <c r="AE101">
        <f t="shared" si="4"/>
        <v>0.99759470835838848</v>
      </c>
      <c r="AF101">
        <f t="shared" si="4"/>
        <v>0.99941894247530505</v>
      </c>
      <c r="AG101">
        <f t="shared" si="4"/>
        <v>0.99644970414201184</v>
      </c>
      <c r="AH101">
        <f t="shared" si="4"/>
        <v>0.99686126804770869</v>
      </c>
      <c r="AI101">
        <f t="shared" si="4"/>
        <v>0.99450213805742216</v>
      </c>
      <c r="AJ101">
        <f t="shared" si="4"/>
        <v>0.99746353836398227</v>
      </c>
      <c r="AK101">
        <f t="shared" si="4"/>
        <v>0.99682741116751272</v>
      </c>
      <c r="AL101">
        <f t="shared" si="4"/>
        <v>0.99867899603698806</v>
      </c>
      <c r="AM101">
        <f t="shared" si="4"/>
        <v>0.99931129476584024</v>
      </c>
      <c r="AN101">
        <f t="shared" si="4"/>
        <v>0.99867021276595747</v>
      </c>
      <c r="AO101">
        <f t="shared" si="4"/>
        <v>0.99802761341222879</v>
      </c>
      <c r="AP101">
        <f t="shared" si="4"/>
        <v>0.99798657718120809</v>
      </c>
      <c r="AQ101">
        <f t="shared" si="4"/>
        <v>0.9981412639405205</v>
      </c>
      <c r="AR101">
        <f t="shared" si="4"/>
        <v>1</v>
      </c>
      <c r="AS101">
        <f t="shared" si="4"/>
        <v>0.99570123589468029</v>
      </c>
      <c r="AT101">
        <f t="shared" si="4"/>
        <v>0.9959328927300457</v>
      </c>
      <c r="AU101">
        <f t="shared" si="4"/>
        <v>0.99648241206030153</v>
      </c>
      <c r="AV101">
        <f t="shared" si="4"/>
        <v>0.99526739233317563</v>
      </c>
      <c r="AW101">
        <f t="shared" si="4"/>
        <v>0.99628252788104088</v>
      </c>
      <c r="AX101">
        <f t="shared" si="4"/>
        <v>0.99678456591639875</v>
      </c>
      <c r="AY101">
        <f t="shared" si="4"/>
        <v>0.99627039627039626</v>
      </c>
      <c r="AZ101">
        <f t="shared" si="4"/>
        <v>0.99770536943552091</v>
      </c>
      <c r="BA101">
        <f t="shared" si="4"/>
        <v>0.99595323741007191</v>
      </c>
      <c r="BB101">
        <f t="shared" si="4"/>
        <v>0.99377224199288261</v>
      </c>
      <c r="BC101">
        <f t="shared" si="4"/>
        <v>0.99401197604790414</v>
      </c>
      <c r="BD101">
        <f t="shared" si="4"/>
        <v>0.99585062240663902</v>
      </c>
      <c r="BE101">
        <f t="shared" si="4"/>
        <v>0.99330783938814526</v>
      </c>
      <c r="BF101">
        <f t="shared" si="4"/>
        <v>0.99441080577550067</v>
      </c>
      <c r="BG101">
        <f t="shared" si="4"/>
        <v>0.99631675874769798</v>
      </c>
      <c r="BH101">
        <f t="shared" si="4"/>
        <v>0.99366162847391515</v>
      </c>
      <c r="BI101">
        <f t="shared" si="4"/>
        <v>0.99305899851264257</v>
      </c>
      <c r="BJ101">
        <f t="shared" si="4"/>
        <v>0.98936170212765961</v>
      </c>
      <c r="BK101">
        <f t="shared" si="4"/>
        <v>0.99680340969632397</v>
      </c>
      <c r="BL101">
        <f t="shared" si="4"/>
        <v>0.99121265377855883</v>
      </c>
      <c r="BM101">
        <f t="shared" si="4"/>
        <v>0.99543899657924739</v>
      </c>
      <c r="BN101">
        <f t="shared" si="4"/>
        <v>0.995872641509434</v>
      </c>
      <c r="BO101">
        <f t="shared" si="4"/>
        <v>0.99413489736070382</v>
      </c>
      <c r="BP101">
        <f t="shared" si="4"/>
        <v>0.9919703520691785</v>
      </c>
      <c r="BQ101">
        <f t="shared" si="4"/>
        <v>0.98909090909090913</v>
      </c>
      <c r="BR101">
        <f t="shared" ref="BR101:CK101" si="5">BR73/BR75</f>
        <v>0.98931623931623935</v>
      </c>
      <c r="BS101">
        <f t="shared" si="5"/>
        <v>0.98853674983142281</v>
      </c>
      <c r="BT101">
        <f t="shared" si="5"/>
        <v>0.9850843060959793</v>
      </c>
      <c r="BU101">
        <f t="shared" si="5"/>
        <v>0.97554697554697556</v>
      </c>
      <c r="BV101">
        <f t="shared" si="5"/>
        <v>0.98472222222222228</v>
      </c>
      <c r="BW101">
        <f t="shared" si="5"/>
        <v>0.98044504383007414</v>
      </c>
      <c r="BX101">
        <f t="shared" si="5"/>
        <v>0.97885970531710442</v>
      </c>
      <c r="BY101">
        <f t="shared" si="5"/>
        <v>0.98051948051948057</v>
      </c>
      <c r="BZ101">
        <f t="shared" si="5"/>
        <v>0.97046413502109707</v>
      </c>
      <c r="CA101">
        <f t="shared" si="5"/>
        <v>0.96290909090909094</v>
      </c>
      <c r="CB101">
        <f t="shared" si="5"/>
        <v>0.96023564064801181</v>
      </c>
      <c r="CC101">
        <f t="shared" si="5"/>
        <v>0.93736182756079589</v>
      </c>
      <c r="CD101">
        <f t="shared" si="5"/>
        <v>0.9327420546932742</v>
      </c>
      <c r="CE101">
        <f t="shared" si="5"/>
        <v>0.91685736079328761</v>
      </c>
      <c r="CF101">
        <f t="shared" si="5"/>
        <v>0.9219088937093276</v>
      </c>
      <c r="CG101">
        <f t="shared" si="5"/>
        <v>0.89019033674963399</v>
      </c>
      <c r="CH101">
        <f t="shared" si="5"/>
        <v>0.87638668779714735</v>
      </c>
      <c r="CI101">
        <f t="shared" si="5"/>
        <v>0.84347826086956523</v>
      </c>
      <c r="CJ101">
        <f t="shared" si="5"/>
        <v>0.79498657117278426</v>
      </c>
      <c r="CK101">
        <f t="shared" si="5"/>
        <v>0.77866400797607183</v>
      </c>
      <c r="CL101">
        <f>CL73:DG73/CL75:DG75</f>
        <v>0.72566371681415931</v>
      </c>
    </row>
    <row r="102" spans="3:103" x14ac:dyDescent="0.25">
      <c r="D102" t="s">
        <v>6</v>
      </c>
      <c r="E102">
        <f>E79/E81</f>
        <v>0.99708029197080295</v>
      </c>
      <c r="F102">
        <f t="shared" ref="F102:BQ102" si="6">F79/F81</f>
        <v>0.99355762347888332</v>
      </c>
      <c r="G102">
        <f t="shared" si="6"/>
        <v>0.99126001456664237</v>
      </c>
      <c r="H102">
        <f t="shared" si="6"/>
        <v>0.99497847919655669</v>
      </c>
      <c r="I102">
        <f t="shared" si="6"/>
        <v>0.98760330578512401</v>
      </c>
      <c r="J102">
        <f t="shared" si="6"/>
        <v>0.99113837764144508</v>
      </c>
      <c r="K102">
        <f t="shared" si="6"/>
        <v>0.9943820224719101</v>
      </c>
      <c r="L102">
        <f t="shared" si="6"/>
        <v>0.99328859060402686</v>
      </c>
      <c r="M102">
        <f t="shared" si="6"/>
        <v>0.99564586357039186</v>
      </c>
      <c r="N102">
        <f t="shared" si="6"/>
        <v>0.99464422341239478</v>
      </c>
      <c r="O102">
        <f t="shared" si="6"/>
        <v>0.9907407407407407</v>
      </c>
      <c r="P102">
        <f t="shared" si="6"/>
        <v>0.99139167862266853</v>
      </c>
      <c r="Q102">
        <f t="shared" si="6"/>
        <v>0.98694316436251917</v>
      </c>
      <c r="R102">
        <f t="shared" si="6"/>
        <v>0.99320241691842903</v>
      </c>
      <c r="S102">
        <f t="shared" si="6"/>
        <v>0.98937677053824358</v>
      </c>
      <c r="T102">
        <f t="shared" si="6"/>
        <v>0.98973143759873616</v>
      </c>
      <c r="U102">
        <f t="shared" si="6"/>
        <v>0.98560000000000003</v>
      </c>
      <c r="V102">
        <f t="shared" si="6"/>
        <v>0.9812646370023419</v>
      </c>
      <c r="W102">
        <f t="shared" si="6"/>
        <v>0.98262380538662031</v>
      </c>
      <c r="X102">
        <f t="shared" si="6"/>
        <v>0.98458574181117531</v>
      </c>
      <c r="Y102">
        <f t="shared" si="6"/>
        <v>0.97361477572559363</v>
      </c>
      <c r="Z102">
        <f t="shared" si="6"/>
        <v>0.9670818505338078</v>
      </c>
      <c r="AA102">
        <f t="shared" si="6"/>
        <v>0.97165633303808685</v>
      </c>
      <c r="AB102">
        <f t="shared" si="6"/>
        <v>0.97196969696969693</v>
      </c>
      <c r="AC102">
        <f t="shared" si="6"/>
        <v>0.97157071783937454</v>
      </c>
      <c r="AD102">
        <f t="shared" si="6"/>
        <v>0.96918955123911588</v>
      </c>
      <c r="AE102">
        <f t="shared" si="6"/>
        <v>0.97067997504678727</v>
      </c>
      <c r="AF102">
        <f t="shared" si="6"/>
        <v>0.97323462414578588</v>
      </c>
      <c r="AG102">
        <f t="shared" si="6"/>
        <v>0.98005249343832024</v>
      </c>
      <c r="AH102">
        <f t="shared" si="6"/>
        <v>0.98012232415902145</v>
      </c>
      <c r="AI102">
        <f t="shared" si="6"/>
        <v>0.97735105859182669</v>
      </c>
      <c r="AJ102">
        <f t="shared" si="6"/>
        <v>0.97978373295721677</v>
      </c>
      <c r="AK102">
        <f t="shared" si="6"/>
        <v>0.98516187050359716</v>
      </c>
      <c r="AL102">
        <f t="shared" si="6"/>
        <v>0.98732458125848799</v>
      </c>
      <c r="AM102">
        <f t="shared" si="6"/>
        <v>0.98484848484848486</v>
      </c>
      <c r="AN102">
        <f t="shared" si="6"/>
        <v>0.98329048843187661</v>
      </c>
      <c r="AO102">
        <f t="shared" si="6"/>
        <v>0.98589687086822386</v>
      </c>
      <c r="AP102">
        <f t="shared" si="6"/>
        <v>0.98729351969504442</v>
      </c>
      <c r="AQ102">
        <f t="shared" si="6"/>
        <v>0.98742956220199396</v>
      </c>
      <c r="AR102">
        <f t="shared" si="6"/>
        <v>0.98531879194630867</v>
      </c>
      <c r="AS102">
        <f t="shared" si="6"/>
        <v>0.98821475338280229</v>
      </c>
      <c r="AT102">
        <f t="shared" si="6"/>
        <v>0.9866264020707507</v>
      </c>
      <c r="AU102">
        <f t="shared" si="6"/>
        <v>0.99310938845822572</v>
      </c>
      <c r="AV102">
        <f t="shared" si="6"/>
        <v>0.99105945462673228</v>
      </c>
      <c r="AW102">
        <f t="shared" si="6"/>
        <v>0.99069561364643333</v>
      </c>
      <c r="AX102">
        <f t="shared" si="6"/>
        <v>0.99039720646006113</v>
      </c>
      <c r="AY102">
        <f t="shared" si="6"/>
        <v>0.98725534820209382</v>
      </c>
      <c r="AZ102">
        <f t="shared" si="6"/>
        <v>0.98810090433127085</v>
      </c>
      <c r="BA102">
        <f t="shared" si="6"/>
        <v>0.99148296593186369</v>
      </c>
      <c r="BB102">
        <f t="shared" si="6"/>
        <v>0.98888271261812122</v>
      </c>
      <c r="BC102">
        <f t="shared" si="6"/>
        <v>0.98883666274970627</v>
      </c>
      <c r="BD102">
        <f t="shared" si="6"/>
        <v>0.99402628434886497</v>
      </c>
      <c r="BE102">
        <f t="shared" si="6"/>
        <v>0.98834951456310682</v>
      </c>
      <c r="BF102">
        <f t="shared" si="6"/>
        <v>0.99003984063745021</v>
      </c>
      <c r="BG102">
        <f t="shared" si="6"/>
        <v>0.98677800974251917</v>
      </c>
      <c r="BH102">
        <f t="shared" si="6"/>
        <v>0.98948220064724923</v>
      </c>
      <c r="BI102">
        <f t="shared" si="6"/>
        <v>0.99182156133828991</v>
      </c>
      <c r="BJ102">
        <f t="shared" si="6"/>
        <v>0.9882352941176471</v>
      </c>
      <c r="BK102">
        <f t="shared" si="6"/>
        <v>0.99651264167393194</v>
      </c>
      <c r="BL102">
        <f t="shared" si="6"/>
        <v>0.99232245681381959</v>
      </c>
      <c r="BM102">
        <f t="shared" si="6"/>
        <v>0.99624765478424016</v>
      </c>
      <c r="BN102">
        <f t="shared" si="6"/>
        <v>0.99642218246869407</v>
      </c>
      <c r="BO102">
        <f t="shared" si="6"/>
        <v>0.99703849950641654</v>
      </c>
      <c r="BP102">
        <f t="shared" si="6"/>
        <v>0.99570815450643779</v>
      </c>
      <c r="BQ102">
        <f t="shared" si="6"/>
        <v>0.99513381995133821</v>
      </c>
      <c r="BR102">
        <f t="shared" ref="BR102:CK102" si="7">BR79/BR81</f>
        <v>0.99105812220566314</v>
      </c>
      <c r="BS102">
        <f t="shared" si="7"/>
        <v>0.99537037037037035</v>
      </c>
      <c r="BT102">
        <f t="shared" si="7"/>
        <v>0.99655765920826167</v>
      </c>
      <c r="BU102">
        <f t="shared" si="7"/>
        <v>0.98971193415637859</v>
      </c>
      <c r="BV102">
        <f t="shared" si="7"/>
        <v>0.99778270509977829</v>
      </c>
      <c r="BW102">
        <f t="shared" si="7"/>
        <v>0.99297423887587821</v>
      </c>
      <c r="BX102">
        <f t="shared" si="7"/>
        <v>0.99054373522458627</v>
      </c>
      <c r="BY102">
        <f t="shared" si="7"/>
        <v>0.99206349206349209</v>
      </c>
      <c r="BZ102">
        <f t="shared" si="7"/>
        <v>0.98076923076923073</v>
      </c>
      <c r="CA102">
        <f t="shared" si="7"/>
        <v>0.99071207430340558</v>
      </c>
      <c r="CB102">
        <f t="shared" si="7"/>
        <v>0.97897897897897901</v>
      </c>
      <c r="CC102">
        <f t="shared" si="7"/>
        <v>0.98106060606060608</v>
      </c>
      <c r="CD102">
        <f t="shared" si="7"/>
        <v>0.98606271777003485</v>
      </c>
      <c r="CE102">
        <f t="shared" si="7"/>
        <v>0.94545454545454544</v>
      </c>
      <c r="CF102">
        <f t="shared" si="7"/>
        <v>0.96335078534031415</v>
      </c>
      <c r="CG102">
        <f t="shared" si="7"/>
        <v>0.97777777777777775</v>
      </c>
      <c r="CH102">
        <f t="shared" si="7"/>
        <v>0.96296296296296291</v>
      </c>
      <c r="CI102">
        <f t="shared" si="7"/>
        <v>0.95683453237410077</v>
      </c>
      <c r="CJ102">
        <f t="shared" si="7"/>
        <v>0.95283018867924529</v>
      </c>
      <c r="CK102">
        <f t="shared" si="7"/>
        <v>0.92207792207792205</v>
      </c>
      <c r="CL102">
        <f>CL79:DG79/CL81:DG81</f>
        <v>0.91549295774647887</v>
      </c>
    </row>
    <row r="103" spans="3:103" x14ac:dyDescent="0.25">
      <c r="D103" t="s">
        <v>430</v>
      </c>
      <c r="E103">
        <f>E82/E84</f>
        <v>0.99249812453113273</v>
      </c>
      <c r="F103">
        <f t="shared" ref="F103:BQ103" si="8">F82/F84</f>
        <v>0.98792452830188682</v>
      </c>
      <c r="G103">
        <f t="shared" si="8"/>
        <v>0.99402092675635279</v>
      </c>
      <c r="H103">
        <f t="shared" si="8"/>
        <v>0.99702823179791977</v>
      </c>
      <c r="I103">
        <f t="shared" si="8"/>
        <v>0.99110452186805043</v>
      </c>
      <c r="J103">
        <f t="shared" si="8"/>
        <v>0.99091597274791821</v>
      </c>
      <c r="K103">
        <f t="shared" si="8"/>
        <v>0.991044776119403</v>
      </c>
      <c r="L103">
        <f t="shared" si="8"/>
        <v>0.99102040816326531</v>
      </c>
      <c r="M103">
        <f t="shared" si="8"/>
        <v>0.99699021820917988</v>
      </c>
      <c r="N103">
        <f t="shared" si="8"/>
        <v>0.99766355140186913</v>
      </c>
      <c r="O103">
        <f t="shared" si="8"/>
        <v>0.99549211119459058</v>
      </c>
      <c r="P103">
        <f t="shared" si="8"/>
        <v>0.99376461418550277</v>
      </c>
      <c r="Q103">
        <f t="shared" si="8"/>
        <v>0.99394856278366117</v>
      </c>
      <c r="R103">
        <f t="shared" si="8"/>
        <v>0.99283439490445857</v>
      </c>
      <c r="S103">
        <f t="shared" si="8"/>
        <v>0.99288537549407119</v>
      </c>
      <c r="T103">
        <f t="shared" si="8"/>
        <v>0.9926590538336052</v>
      </c>
      <c r="U103">
        <f t="shared" si="8"/>
        <v>0.98454027664768107</v>
      </c>
      <c r="V103">
        <f t="shared" si="8"/>
        <v>0.9821905609973286</v>
      </c>
      <c r="W103">
        <f t="shared" si="8"/>
        <v>0.98565022421524662</v>
      </c>
      <c r="X103">
        <f t="shared" si="8"/>
        <v>0.99004975124378114</v>
      </c>
      <c r="Y103">
        <f t="shared" si="8"/>
        <v>0.98848368522072938</v>
      </c>
      <c r="Z103">
        <f t="shared" si="8"/>
        <v>0.98930481283422456</v>
      </c>
      <c r="AA103">
        <f t="shared" si="8"/>
        <v>0.98817567567567566</v>
      </c>
      <c r="AB103">
        <f t="shared" si="8"/>
        <v>0.9833625218914186</v>
      </c>
      <c r="AC103">
        <f t="shared" si="8"/>
        <v>0.99330855018587361</v>
      </c>
      <c r="AD103">
        <f t="shared" si="8"/>
        <v>0.99329758713136729</v>
      </c>
      <c r="AE103">
        <f t="shared" si="8"/>
        <v>0.99047051816557474</v>
      </c>
      <c r="AF103">
        <f t="shared" si="8"/>
        <v>0.99404117009750814</v>
      </c>
      <c r="AG103">
        <f t="shared" si="8"/>
        <v>0.99608035276825091</v>
      </c>
      <c r="AH103">
        <f t="shared" si="8"/>
        <v>0.9927173418297679</v>
      </c>
      <c r="AI103">
        <f t="shared" si="8"/>
        <v>0.99310027598896045</v>
      </c>
      <c r="AJ103">
        <f t="shared" si="8"/>
        <v>0.99523603291468166</v>
      </c>
      <c r="AK103">
        <f t="shared" si="8"/>
        <v>0.99485640805829401</v>
      </c>
      <c r="AL103">
        <f t="shared" si="8"/>
        <v>0.9974248927038627</v>
      </c>
      <c r="AM103">
        <f t="shared" si="8"/>
        <v>0.99703640982218456</v>
      </c>
      <c r="AN103">
        <f t="shared" si="8"/>
        <v>0.99627174813587405</v>
      </c>
      <c r="AO103">
        <f t="shared" si="8"/>
        <v>0.99744354495100129</v>
      </c>
      <c r="AP103">
        <f t="shared" si="8"/>
        <v>0.99868421052631584</v>
      </c>
      <c r="AQ103">
        <f t="shared" si="8"/>
        <v>0.99548625359048015</v>
      </c>
      <c r="AR103">
        <f t="shared" si="8"/>
        <v>0.99698275862068964</v>
      </c>
      <c r="AS103">
        <f t="shared" si="8"/>
        <v>0.99649430324276955</v>
      </c>
      <c r="AT103">
        <f t="shared" si="8"/>
        <v>0.99725902238465047</v>
      </c>
      <c r="AU103">
        <f t="shared" si="8"/>
        <v>0.99725651577503427</v>
      </c>
      <c r="AV103">
        <f t="shared" si="8"/>
        <v>0.99670588235294122</v>
      </c>
      <c r="AW103">
        <f t="shared" si="8"/>
        <v>0.99749373433583954</v>
      </c>
      <c r="AX103">
        <f t="shared" si="8"/>
        <v>0.99704287826515525</v>
      </c>
      <c r="AY103">
        <f t="shared" si="8"/>
        <v>0.99845281072717895</v>
      </c>
      <c r="AZ103">
        <f t="shared" si="8"/>
        <v>0.99890650628758881</v>
      </c>
      <c r="BA103">
        <f t="shared" si="8"/>
        <v>0.99884925201380903</v>
      </c>
      <c r="BB103">
        <f t="shared" si="8"/>
        <v>0.99758890898131403</v>
      </c>
      <c r="BC103">
        <f t="shared" si="8"/>
        <v>0.99493670886075947</v>
      </c>
      <c r="BD103">
        <f t="shared" si="8"/>
        <v>1</v>
      </c>
      <c r="BE103">
        <f t="shared" si="8"/>
        <v>0.99573560767590619</v>
      </c>
      <c r="BF103">
        <f t="shared" si="8"/>
        <v>0.99846977811782711</v>
      </c>
      <c r="BG103">
        <f t="shared" si="8"/>
        <v>0.99600957701516357</v>
      </c>
      <c r="BH103">
        <f t="shared" si="8"/>
        <v>0.99743150684931503</v>
      </c>
      <c r="BI103">
        <f t="shared" si="8"/>
        <v>0.99634034766697166</v>
      </c>
      <c r="BJ103">
        <f t="shared" si="8"/>
        <v>0.99907663896583565</v>
      </c>
      <c r="BK103">
        <f t="shared" si="8"/>
        <v>0.99904580152671751</v>
      </c>
      <c r="BL103">
        <f t="shared" si="8"/>
        <v>0.9988974641675854</v>
      </c>
      <c r="BM103">
        <f t="shared" si="8"/>
        <v>0.99698492462311561</v>
      </c>
      <c r="BN103">
        <f t="shared" si="8"/>
        <v>0.99676724137931039</v>
      </c>
      <c r="BO103">
        <f t="shared" si="8"/>
        <v>1</v>
      </c>
      <c r="BP103">
        <f t="shared" si="8"/>
        <v>0.99531066822977721</v>
      </c>
      <c r="BQ103">
        <f t="shared" si="8"/>
        <v>0.99578059071729963</v>
      </c>
      <c r="BR103">
        <f t="shared" ref="BR103:CK103" si="9">BR82/BR84</f>
        <v>0.99678456591639875</v>
      </c>
      <c r="BS103">
        <f t="shared" si="9"/>
        <v>0.99466192170818502</v>
      </c>
      <c r="BT103">
        <f t="shared" si="9"/>
        <v>0.9887640449438202</v>
      </c>
      <c r="BU103">
        <f t="shared" si="9"/>
        <v>0.99801980198019802</v>
      </c>
      <c r="BV103">
        <f t="shared" si="9"/>
        <v>0.99143468950749469</v>
      </c>
      <c r="BW103">
        <f t="shared" si="9"/>
        <v>0.97525773195876286</v>
      </c>
      <c r="BX103">
        <f t="shared" si="9"/>
        <v>0.98757763975155277</v>
      </c>
      <c r="BY103">
        <f t="shared" si="9"/>
        <v>0.98206278026905824</v>
      </c>
      <c r="BZ103">
        <f t="shared" si="9"/>
        <v>0.98148148148148151</v>
      </c>
      <c r="CA103">
        <f t="shared" si="9"/>
        <v>0.95733333333333337</v>
      </c>
      <c r="CB103">
        <f t="shared" si="9"/>
        <v>0.96185286103542234</v>
      </c>
      <c r="CC103">
        <f t="shared" si="9"/>
        <v>0.97406340057636887</v>
      </c>
      <c r="CD103">
        <f t="shared" si="9"/>
        <v>0.96587030716723554</v>
      </c>
      <c r="CE103">
        <f t="shared" si="9"/>
        <v>0.9532374100719424</v>
      </c>
      <c r="CF103">
        <f t="shared" si="9"/>
        <v>0.93656716417910446</v>
      </c>
      <c r="CG103">
        <f t="shared" si="9"/>
        <v>0.94699646643109536</v>
      </c>
      <c r="CH103">
        <f t="shared" si="9"/>
        <v>0.91923076923076918</v>
      </c>
      <c r="CI103">
        <f t="shared" si="9"/>
        <v>0.90740740740740744</v>
      </c>
      <c r="CJ103">
        <f t="shared" si="9"/>
        <v>0.84924623115577891</v>
      </c>
      <c r="CK103">
        <f t="shared" si="9"/>
        <v>0.8393782383419689</v>
      </c>
      <c r="CL103">
        <f>CL82:DG82/CL84:DG84</f>
        <v>0.81617647058823528</v>
      </c>
    </row>
    <row r="104" spans="3:103" x14ac:dyDescent="0.25">
      <c r="E104">
        <f>E99</f>
        <v>0</v>
      </c>
      <c r="F104">
        <f t="shared" ref="F104:BQ104" si="10">F99</f>
        <v>1</v>
      </c>
      <c r="G104">
        <f t="shared" si="10"/>
        <v>2</v>
      </c>
      <c r="H104">
        <f t="shared" si="10"/>
        <v>3</v>
      </c>
      <c r="I104">
        <f t="shared" si="10"/>
        <v>4</v>
      </c>
      <c r="J104">
        <f t="shared" si="10"/>
        <v>5</v>
      </c>
      <c r="K104">
        <f t="shared" si="10"/>
        <v>6</v>
      </c>
      <c r="L104">
        <f t="shared" si="10"/>
        <v>7</v>
      </c>
      <c r="M104">
        <f t="shared" si="10"/>
        <v>8</v>
      </c>
      <c r="N104">
        <f t="shared" si="10"/>
        <v>9</v>
      </c>
      <c r="O104">
        <f t="shared" si="10"/>
        <v>10</v>
      </c>
      <c r="P104">
        <f t="shared" si="10"/>
        <v>11</v>
      </c>
      <c r="Q104">
        <f t="shared" si="10"/>
        <v>12</v>
      </c>
      <c r="R104">
        <f t="shared" si="10"/>
        <v>13</v>
      </c>
      <c r="S104">
        <f t="shared" si="10"/>
        <v>14</v>
      </c>
      <c r="T104">
        <f t="shared" si="10"/>
        <v>15</v>
      </c>
      <c r="U104">
        <f t="shared" si="10"/>
        <v>16</v>
      </c>
      <c r="V104">
        <f t="shared" si="10"/>
        <v>17</v>
      </c>
      <c r="W104">
        <f t="shared" si="10"/>
        <v>18</v>
      </c>
      <c r="X104">
        <f t="shared" si="10"/>
        <v>19</v>
      </c>
      <c r="Y104">
        <f t="shared" si="10"/>
        <v>20</v>
      </c>
      <c r="Z104">
        <f t="shared" si="10"/>
        <v>21</v>
      </c>
      <c r="AA104">
        <f t="shared" si="10"/>
        <v>22</v>
      </c>
      <c r="AB104">
        <f t="shared" si="10"/>
        <v>23</v>
      </c>
      <c r="AC104">
        <f t="shared" si="10"/>
        <v>24</v>
      </c>
      <c r="AD104">
        <f t="shared" si="10"/>
        <v>25</v>
      </c>
      <c r="AE104">
        <f t="shared" si="10"/>
        <v>26</v>
      </c>
      <c r="AF104">
        <f t="shared" si="10"/>
        <v>27</v>
      </c>
      <c r="AG104">
        <f t="shared" si="10"/>
        <v>28</v>
      </c>
      <c r="AH104">
        <f t="shared" si="10"/>
        <v>29</v>
      </c>
      <c r="AI104">
        <f t="shared" si="10"/>
        <v>30</v>
      </c>
      <c r="AJ104">
        <f t="shared" si="10"/>
        <v>31</v>
      </c>
      <c r="AK104">
        <f t="shared" si="10"/>
        <v>32</v>
      </c>
      <c r="AL104">
        <f t="shared" si="10"/>
        <v>33</v>
      </c>
      <c r="AM104">
        <f t="shared" si="10"/>
        <v>34</v>
      </c>
      <c r="AN104">
        <f t="shared" si="10"/>
        <v>35</v>
      </c>
      <c r="AO104">
        <f t="shared" si="10"/>
        <v>36</v>
      </c>
      <c r="AP104">
        <f t="shared" si="10"/>
        <v>37</v>
      </c>
      <c r="AQ104">
        <f t="shared" si="10"/>
        <v>38</v>
      </c>
      <c r="AR104">
        <f t="shared" si="10"/>
        <v>39</v>
      </c>
      <c r="AS104">
        <f t="shared" si="10"/>
        <v>40</v>
      </c>
      <c r="AT104">
        <f t="shared" si="10"/>
        <v>41</v>
      </c>
      <c r="AU104">
        <f t="shared" si="10"/>
        <v>42</v>
      </c>
      <c r="AV104">
        <f t="shared" si="10"/>
        <v>43</v>
      </c>
      <c r="AW104">
        <f t="shared" si="10"/>
        <v>44</v>
      </c>
      <c r="AX104">
        <f t="shared" si="10"/>
        <v>45</v>
      </c>
      <c r="AY104">
        <f t="shared" si="10"/>
        <v>46</v>
      </c>
      <c r="AZ104">
        <f t="shared" si="10"/>
        <v>47</v>
      </c>
      <c r="BA104">
        <f t="shared" si="10"/>
        <v>48</v>
      </c>
      <c r="BB104">
        <f t="shared" si="10"/>
        <v>49</v>
      </c>
      <c r="BC104">
        <f t="shared" si="10"/>
        <v>50</v>
      </c>
      <c r="BD104">
        <f t="shared" si="10"/>
        <v>51</v>
      </c>
      <c r="BE104">
        <f t="shared" si="10"/>
        <v>52</v>
      </c>
      <c r="BF104">
        <f t="shared" si="10"/>
        <v>53</v>
      </c>
      <c r="BG104">
        <f t="shared" si="10"/>
        <v>54</v>
      </c>
      <c r="BH104">
        <f t="shared" si="10"/>
        <v>55</v>
      </c>
      <c r="BI104">
        <f t="shared" si="10"/>
        <v>56</v>
      </c>
      <c r="BJ104">
        <f t="shared" si="10"/>
        <v>57</v>
      </c>
      <c r="BK104">
        <f t="shared" si="10"/>
        <v>58</v>
      </c>
      <c r="BL104">
        <f t="shared" si="10"/>
        <v>59</v>
      </c>
      <c r="BM104">
        <f t="shared" si="10"/>
        <v>60</v>
      </c>
      <c r="BN104">
        <f t="shared" si="10"/>
        <v>61</v>
      </c>
      <c r="BO104">
        <f t="shared" si="10"/>
        <v>62</v>
      </c>
      <c r="BP104">
        <f t="shared" si="10"/>
        <v>63</v>
      </c>
      <c r="BQ104">
        <f t="shared" si="10"/>
        <v>64</v>
      </c>
      <c r="BR104">
        <f t="shared" ref="BR104:CQ104" si="11">BR99</f>
        <v>65</v>
      </c>
      <c r="BS104">
        <f t="shared" si="11"/>
        <v>66</v>
      </c>
      <c r="BT104">
        <f t="shared" si="11"/>
        <v>67</v>
      </c>
      <c r="BU104">
        <f t="shared" si="11"/>
        <v>68</v>
      </c>
      <c r="BV104">
        <f t="shared" si="11"/>
        <v>69</v>
      </c>
      <c r="BW104">
        <f t="shared" si="11"/>
        <v>70</v>
      </c>
      <c r="BX104">
        <f t="shared" si="11"/>
        <v>71</v>
      </c>
      <c r="BY104">
        <f t="shared" si="11"/>
        <v>72</v>
      </c>
      <c r="BZ104">
        <f t="shared" si="11"/>
        <v>73</v>
      </c>
      <c r="CA104">
        <f t="shared" si="11"/>
        <v>74</v>
      </c>
      <c r="CB104">
        <f t="shared" si="11"/>
        <v>75</v>
      </c>
      <c r="CC104">
        <f t="shared" si="11"/>
        <v>76</v>
      </c>
      <c r="CD104">
        <f t="shared" si="11"/>
        <v>77</v>
      </c>
      <c r="CE104">
        <f t="shared" si="11"/>
        <v>78</v>
      </c>
      <c r="CF104">
        <f t="shared" si="11"/>
        <v>79</v>
      </c>
      <c r="CG104">
        <f t="shared" si="11"/>
        <v>80</v>
      </c>
      <c r="CH104">
        <f t="shared" si="11"/>
        <v>81</v>
      </c>
      <c r="CI104">
        <f t="shared" si="11"/>
        <v>82</v>
      </c>
      <c r="CJ104">
        <f t="shared" si="11"/>
        <v>83</v>
      </c>
      <c r="CK104">
        <f t="shared" si="11"/>
        <v>84</v>
      </c>
      <c r="CL104" t="str">
        <f t="shared" si="11"/>
        <v>85+</v>
      </c>
      <c r="CM104">
        <f t="shared" si="11"/>
        <v>86</v>
      </c>
      <c r="CN104">
        <f t="shared" si="11"/>
        <v>87</v>
      </c>
      <c r="CO104">
        <f t="shared" si="11"/>
        <v>88</v>
      </c>
      <c r="CP104">
        <f t="shared" si="11"/>
        <v>89</v>
      </c>
      <c r="CQ104">
        <f t="shared" si="11"/>
        <v>90</v>
      </c>
      <c r="CR104">
        <v>91</v>
      </c>
      <c r="CS104" t="s">
        <v>433</v>
      </c>
    </row>
    <row r="105" spans="3:103" x14ac:dyDescent="0.25">
      <c r="D105" t="s">
        <v>431</v>
      </c>
      <c r="E105">
        <f>(E70+E79)/(E72+E81)</f>
        <v>0.99554489376285127</v>
      </c>
      <c r="F105">
        <f t="shared" ref="F105:BQ105" si="12">(F70+F79)/(F72+F81)</f>
        <v>0.99322263639444253</v>
      </c>
      <c r="G105">
        <f t="shared" si="12"/>
        <v>0.99414197105444524</v>
      </c>
      <c r="H105">
        <f t="shared" si="12"/>
        <v>0.99554183813443076</v>
      </c>
      <c r="I105">
        <f t="shared" si="12"/>
        <v>0.99199466310873918</v>
      </c>
      <c r="J105">
        <f t="shared" si="12"/>
        <v>0.99325463743676223</v>
      </c>
      <c r="K105">
        <f t="shared" si="12"/>
        <v>0.9939393939393939</v>
      </c>
      <c r="L105">
        <f t="shared" si="12"/>
        <v>0.99233077692564187</v>
      </c>
      <c r="M105">
        <f t="shared" si="12"/>
        <v>0.99364973262032086</v>
      </c>
      <c r="N105">
        <f t="shared" si="12"/>
        <v>0.9945689069925322</v>
      </c>
      <c r="O105">
        <f t="shared" si="12"/>
        <v>0.99154664996869135</v>
      </c>
      <c r="P105">
        <f t="shared" si="12"/>
        <v>0.99143129165344335</v>
      </c>
      <c r="Q105">
        <f t="shared" si="12"/>
        <v>0.99090909090909096</v>
      </c>
      <c r="R105">
        <f t="shared" si="12"/>
        <v>0.99431099873577755</v>
      </c>
      <c r="S105">
        <f t="shared" si="12"/>
        <v>0.99156880457693464</v>
      </c>
      <c r="T105">
        <f t="shared" si="12"/>
        <v>0.99072000000000005</v>
      </c>
      <c r="U105">
        <f t="shared" si="12"/>
        <v>0.98994027035523424</v>
      </c>
      <c r="V105">
        <f t="shared" si="12"/>
        <v>0.98715941121202633</v>
      </c>
      <c r="W105">
        <f t="shared" si="12"/>
        <v>0.98868046571798185</v>
      </c>
      <c r="X105">
        <f t="shared" si="12"/>
        <v>0.98047004303210861</v>
      </c>
      <c r="Y105">
        <f t="shared" si="12"/>
        <v>0.96324655436447171</v>
      </c>
      <c r="Z105">
        <f t="shared" si="12"/>
        <v>0.95503826530612246</v>
      </c>
      <c r="AA105">
        <f t="shared" si="12"/>
        <v>0.9657622739018088</v>
      </c>
      <c r="AB105">
        <f t="shared" si="12"/>
        <v>0.96813118811881194</v>
      </c>
      <c r="AC105">
        <f t="shared" si="12"/>
        <v>0.96897590361445785</v>
      </c>
      <c r="AD105">
        <f t="shared" si="12"/>
        <v>0.97624847746650423</v>
      </c>
      <c r="AE105">
        <f t="shared" si="12"/>
        <v>0.97768762677484788</v>
      </c>
      <c r="AF105">
        <f t="shared" si="12"/>
        <v>0.97810429271103427</v>
      </c>
      <c r="AG105">
        <f t="shared" si="12"/>
        <v>0.98524993171264685</v>
      </c>
      <c r="AH105">
        <f t="shared" si="12"/>
        <v>0.98575949367088611</v>
      </c>
      <c r="AI105">
        <f t="shared" si="12"/>
        <v>0.98479188900747061</v>
      </c>
      <c r="AJ105">
        <f t="shared" si="12"/>
        <v>0.98628663619252488</v>
      </c>
      <c r="AK105">
        <f t="shared" si="12"/>
        <v>0.99054373522458627</v>
      </c>
      <c r="AL105">
        <f t="shared" si="12"/>
        <v>0.99054621848739499</v>
      </c>
      <c r="AM105">
        <f t="shared" si="12"/>
        <v>0.98867147270854794</v>
      </c>
      <c r="AN105">
        <f t="shared" si="12"/>
        <v>0.98767650834403076</v>
      </c>
      <c r="AO105">
        <f t="shared" si="12"/>
        <v>0.98862132839375494</v>
      </c>
      <c r="AP105">
        <f t="shared" si="12"/>
        <v>0.9902937420178799</v>
      </c>
      <c r="AQ105">
        <f t="shared" si="12"/>
        <v>0.99134948096885811</v>
      </c>
      <c r="AR105">
        <f t="shared" si="12"/>
        <v>0.98894897719256991</v>
      </c>
      <c r="AS105">
        <f t="shared" si="12"/>
        <v>0.99080125877511493</v>
      </c>
      <c r="AT105">
        <f t="shared" si="12"/>
        <v>0.99024843278384023</v>
      </c>
      <c r="AU105">
        <f t="shared" si="12"/>
        <v>0.9951845906902087</v>
      </c>
      <c r="AV105">
        <f t="shared" si="12"/>
        <v>0.99152930402930406</v>
      </c>
      <c r="AW105">
        <f t="shared" si="12"/>
        <v>0.99103942652329746</v>
      </c>
      <c r="AX105">
        <f t="shared" si="12"/>
        <v>0.99248120300751874</v>
      </c>
      <c r="AY105">
        <f t="shared" si="12"/>
        <v>0.99135063206919494</v>
      </c>
      <c r="AZ105">
        <f t="shared" si="12"/>
        <v>0.99200913242009137</v>
      </c>
      <c r="BA105">
        <f t="shared" si="12"/>
        <v>0.99204244031830235</v>
      </c>
      <c r="BB105">
        <f t="shared" si="12"/>
        <v>0.99172102358253889</v>
      </c>
      <c r="BC105">
        <f t="shared" si="12"/>
        <v>0.99063719115734716</v>
      </c>
      <c r="BD105">
        <f t="shared" si="12"/>
        <v>0.99392405063291134</v>
      </c>
      <c r="BE105">
        <f t="shared" si="12"/>
        <v>0.99254724514240089</v>
      </c>
      <c r="BF105">
        <f t="shared" si="12"/>
        <v>0.99079588521927453</v>
      </c>
      <c r="BG105">
        <f t="shared" si="12"/>
        <v>0.99124343257443082</v>
      </c>
      <c r="BH105">
        <f t="shared" si="12"/>
        <v>0.9894867037724181</v>
      </c>
      <c r="BI105">
        <f t="shared" si="12"/>
        <v>0.98983253588516751</v>
      </c>
      <c r="BJ105">
        <f t="shared" si="12"/>
        <v>0.99203060248645203</v>
      </c>
      <c r="BK105">
        <f t="shared" si="12"/>
        <v>0.99411764705882355</v>
      </c>
      <c r="BL105">
        <f t="shared" si="12"/>
        <v>0.99186128803963203</v>
      </c>
      <c r="BM105">
        <f t="shared" si="12"/>
        <v>0.99315561959654175</v>
      </c>
      <c r="BN105">
        <f t="shared" si="12"/>
        <v>0.99355762347888332</v>
      </c>
      <c r="BO105">
        <f t="shared" si="12"/>
        <v>0.99431387414708117</v>
      </c>
      <c r="BP105">
        <f t="shared" si="12"/>
        <v>0.99294117647058822</v>
      </c>
      <c r="BQ105">
        <f t="shared" si="12"/>
        <v>0.99250312369845894</v>
      </c>
      <c r="BR105">
        <f t="shared" ref="BR105:CP105" si="13">(BR70+BR79)/(BR72+BR81)</f>
        <v>0.99035214664737092</v>
      </c>
      <c r="BS105">
        <f t="shared" si="13"/>
        <v>0.99247743229689067</v>
      </c>
      <c r="BT105">
        <f t="shared" si="13"/>
        <v>0.99059405940594059</v>
      </c>
      <c r="BU105">
        <f t="shared" si="13"/>
        <v>0.98957247132429615</v>
      </c>
      <c r="BV105">
        <f t="shared" si="13"/>
        <v>0.99183197199533257</v>
      </c>
      <c r="BW105">
        <f t="shared" si="13"/>
        <v>0.98488512696493347</v>
      </c>
      <c r="BX105">
        <f t="shared" si="13"/>
        <v>0.98575498575498577</v>
      </c>
      <c r="BY105">
        <f t="shared" si="13"/>
        <v>0.98765432098765427</v>
      </c>
      <c r="BZ105">
        <f t="shared" si="13"/>
        <v>0.98356510745891279</v>
      </c>
      <c r="CA105">
        <f t="shared" si="13"/>
        <v>0.98012337217272105</v>
      </c>
      <c r="CB105">
        <f t="shared" si="13"/>
        <v>0.97195571955719562</v>
      </c>
      <c r="CC105">
        <f t="shared" si="13"/>
        <v>0.97131474103585658</v>
      </c>
      <c r="CD105">
        <f t="shared" si="13"/>
        <v>0.96603475513428116</v>
      </c>
      <c r="CE105">
        <f t="shared" si="13"/>
        <v>0.95674300254452926</v>
      </c>
      <c r="CF105">
        <f t="shared" si="13"/>
        <v>0.957286432160804</v>
      </c>
      <c r="CG105">
        <f t="shared" si="13"/>
        <v>0.9515845070422535</v>
      </c>
      <c r="CH105">
        <f t="shared" si="13"/>
        <v>0.94017094017094016</v>
      </c>
      <c r="CI105">
        <f t="shared" si="13"/>
        <v>0.9258064516129032</v>
      </c>
      <c r="CJ105">
        <f t="shared" si="13"/>
        <v>0.90828025477707008</v>
      </c>
      <c r="CK105">
        <f t="shared" si="13"/>
        <v>0.87951807228915657</v>
      </c>
      <c r="CL105">
        <f t="shared" si="13"/>
        <v>0.85802469135802473</v>
      </c>
      <c r="CM105">
        <f t="shared" si="13"/>
        <v>0.86815920398009949</v>
      </c>
      <c r="CN105">
        <f t="shared" si="13"/>
        <v>0.83673469387755106</v>
      </c>
      <c r="CO105">
        <f t="shared" si="13"/>
        <v>0.76348547717842319</v>
      </c>
      <c r="CP105">
        <f t="shared" si="13"/>
        <v>0.78242677824267781</v>
      </c>
      <c r="CQ105">
        <f>(CQ70+CQ79)/(CQ72+CQ81)</f>
        <v>0.80327868852459017</v>
      </c>
      <c r="CR105">
        <f>(CR70+CR79)/(CR72+CR81)</f>
        <v>0.71818181818181814</v>
      </c>
      <c r="CS105">
        <f>CT105/CU105</f>
        <v>0.65145228215767637</v>
      </c>
      <c r="CT105">
        <f>SUM(CS70:DG70)+SUM(CS79:DG79)</f>
        <v>157</v>
      </c>
      <c r="CU105">
        <f>SUM(CS72:DG72)+SUM(CS81:DG81)</f>
        <v>241</v>
      </c>
    </row>
    <row r="106" spans="3:103" x14ac:dyDescent="0.25">
      <c r="D106" t="s">
        <v>432</v>
      </c>
      <c r="E106">
        <f>(E73+E82)/(E75+E84)</f>
        <v>0.99338900487125958</v>
      </c>
      <c r="F106">
        <f t="shared" ref="F106:BQ106" si="14">(F73+F82)/(F75+F84)</f>
        <v>0.99246501614639393</v>
      </c>
      <c r="G106">
        <f t="shared" si="14"/>
        <v>0.99610205527994333</v>
      </c>
      <c r="H106">
        <f t="shared" si="14"/>
        <v>0.99721059972105996</v>
      </c>
      <c r="I106">
        <f t="shared" si="14"/>
        <v>0.99300209937018891</v>
      </c>
      <c r="J106">
        <f t="shared" si="14"/>
        <v>0.99308588064046577</v>
      </c>
      <c r="K106">
        <f t="shared" si="14"/>
        <v>0.99427549194991061</v>
      </c>
      <c r="L106">
        <f t="shared" si="14"/>
        <v>0.99299926308032427</v>
      </c>
      <c r="M106">
        <f t="shared" si="14"/>
        <v>0.9967614249730119</v>
      </c>
      <c r="N106">
        <f t="shared" si="14"/>
        <v>0.99622382423618261</v>
      </c>
      <c r="O106">
        <f t="shared" si="14"/>
        <v>0.9953208556149733</v>
      </c>
      <c r="P106">
        <f t="shared" si="14"/>
        <v>0.99459093982420554</v>
      </c>
      <c r="Q106">
        <f t="shared" si="14"/>
        <v>0.993157714676702</v>
      </c>
      <c r="R106">
        <f t="shared" si="14"/>
        <v>0.99074686054196959</v>
      </c>
      <c r="S106">
        <f t="shared" si="14"/>
        <v>0.99293286219081267</v>
      </c>
      <c r="T106">
        <f t="shared" si="14"/>
        <v>0.99146421536441232</v>
      </c>
      <c r="U106">
        <f t="shared" si="14"/>
        <v>0.98705920414105464</v>
      </c>
      <c r="V106">
        <f t="shared" si="14"/>
        <v>0.98445420750253465</v>
      </c>
      <c r="W106">
        <f t="shared" si="14"/>
        <v>0.99086603518267935</v>
      </c>
      <c r="X106">
        <f t="shared" si="14"/>
        <v>0.99268802228412256</v>
      </c>
      <c r="Y106">
        <f t="shared" si="14"/>
        <v>0.99044694643466391</v>
      </c>
      <c r="Z106">
        <f t="shared" si="14"/>
        <v>0.99193006052454602</v>
      </c>
      <c r="AA106">
        <f t="shared" si="14"/>
        <v>0.99093557785691166</v>
      </c>
      <c r="AB106">
        <f t="shared" si="14"/>
        <v>0.98914886402170232</v>
      </c>
      <c r="AC106">
        <f t="shared" si="14"/>
        <v>0.99348837209302321</v>
      </c>
      <c r="AD106">
        <f t="shared" si="14"/>
        <v>0.99406435488909717</v>
      </c>
      <c r="AE106">
        <f t="shared" si="14"/>
        <v>0.9940155595451825</v>
      </c>
      <c r="AF106">
        <f t="shared" si="14"/>
        <v>0.99663582842724974</v>
      </c>
      <c r="AG106">
        <f t="shared" si="14"/>
        <v>0.99624765478424016</v>
      </c>
      <c r="AH106">
        <f t="shared" si="14"/>
        <v>0.99445910290237471</v>
      </c>
      <c r="AI106">
        <f t="shared" si="14"/>
        <v>0.99370244030438204</v>
      </c>
      <c r="AJ106">
        <f t="shared" si="14"/>
        <v>0.9961399897066392</v>
      </c>
      <c r="AK106">
        <f t="shared" si="14"/>
        <v>0.99565106165259654</v>
      </c>
      <c r="AL106">
        <f t="shared" si="14"/>
        <v>0.99791883454734653</v>
      </c>
      <c r="AM106">
        <f t="shared" si="14"/>
        <v>0.99790246460409016</v>
      </c>
      <c r="AN106">
        <f t="shared" si="14"/>
        <v>0.99719244512506378</v>
      </c>
      <c r="AO106">
        <f t="shared" si="14"/>
        <v>0.99767321613236815</v>
      </c>
      <c r="AP106">
        <f t="shared" si="14"/>
        <v>0.99840848806366045</v>
      </c>
      <c r="AQ106">
        <f t="shared" si="14"/>
        <v>0.99654406319427302</v>
      </c>
      <c r="AR106">
        <f t="shared" si="14"/>
        <v>0.99829559289018743</v>
      </c>
      <c r="AS106">
        <f t="shared" si="14"/>
        <v>0.99613806420468265</v>
      </c>
      <c r="AT106">
        <f t="shared" si="14"/>
        <v>0.99663137632338783</v>
      </c>
      <c r="AU106">
        <f t="shared" si="14"/>
        <v>0.99688771845822366</v>
      </c>
      <c r="AV106">
        <f t="shared" si="14"/>
        <v>0.99598867390278434</v>
      </c>
      <c r="AW106">
        <f t="shared" si="14"/>
        <v>0.99686520376175547</v>
      </c>
      <c r="AX106">
        <f t="shared" si="14"/>
        <v>0.99690917736566809</v>
      </c>
      <c r="AY106">
        <f t="shared" si="14"/>
        <v>0.99730656219392755</v>
      </c>
      <c r="AZ106">
        <f t="shared" si="14"/>
        <v>0.99825349301397204</v>
      </c>
      <c r="BA106">
        <f t="shared" si="14"/>
        <v>0.99722362443210499</v>
      </c>
      <c r="BB106">
        <f t="shared" si="14"/>
        <v>0.99539288456616326</v>
      </c>
      <c r="BC106">
        <f t="shared" si="14"/>
        <v>0.99440149293521729</v>
      </c>
      <c r="BD106">
        <f t="shared" si="14"/>
        <v>0.99750692520775619</v>
      </c>
      <c r="BE106">
        <f t="shared" si="14"/>
        <v>0.9942840811660475</v>
      </c>
      <c r="BF106">
        <f t="shared" si="14"/>
        <v>0.9959467284308049</v>
      </c>
      <c r="BG106">
        <f t="shared" si="14"/>
        <v>0.99620437956204377</v>
      </c>
      <c r="BH106">
        <f t="shared" si="14"/>
        <v>0.99502951227089154</v>
      </c>
      <c r="BI106">
        <f t="shared" si="14"/>
        <v>0.9942122186495177</v>
      </c>
      <c r="BJ106">
        <f t="shared" si="14"/>
        <v>0.99280340202813211</v>
      </c>
      <c r="BK106">
        <f t="shared" si="14"/>
        <v>0.99760683760683766</v>
      </c>
      <c r="BL106">
        <f t="shared" si="14"/>
        <v>0.99387911247130833</v>
      </c>
      <c r="BM106">
        <f t="shared" si="14"/>
        <v>0.99599854492542739</v>
      </c>
      <c r="BN106">
        <f t="shared" si="14"/>
        <v>0.99618902439024393</v>
      </c>
      <c r="BO106">
        <f t="shared" si="14"/>
        <v>0.99614494988434854</v>
      </c>
      <c r="BP106">
        <f t="shared" si="14"/>
        <v>0.9931229773462783</v>
      </c>
      <c r="BQ106">
        <f t="shared" si="14"/>
        <v>0.99110546378653108</v>
      </c>
      <c r="BR106">
        <f t="shared" ref="BR106:CQ106" si="15">(BR73+BR82)/(BR75+BR84)</f>
        <v>0.99160908193484698</v>
      </c>
      <c r="BS106">
        <f t="shared" si="15"/>
        <v>0.99022004889975546</v>
      </c>
      <c r="BT106">
        <f t="shared" si="15"/>
        <v>0.98603082851637769</v>
      </c>
      <c r="BU106">
        <f t="shared" si="15"/>
        <v>0.98105876639145217</v>
      </c>
      <c r="BV106">
        <f t="shared" si="15"/>
        <v>0.98636601992658623</v>
      </c>
      <c r="BW106">
        <f t="shared" si="15"/>
        <v>0.97916666666666663</v>
      </c>
      <c r="BX106">
        <f t="shared" si="15"/>
        <v>0.9809197651663405</v>
      </c>
      <c r="BY106">
        <f t="shared" si="15"/>
        <v>0.98086606243705943</v>
      </c>
      <c r="BZ106">
        <f t="shared" si="15"/>
        <v>0.97277777777777774</v>
      </c>
      <c r="CA106">
        <f t="shared" si="15"/>
        <v>0.96171428571428574</v>
      </c>
      <c r="CB106">
        <f t="shared" si="15"/>
        <v>0.96057971014492749</v>
      </c>
      <c r="CC106">
        <f t="shared" si="15"/>
        <v>0.94483568075117375</v>
      </c>
      <c r="CD106">
        <f t="shared" si="15"/>
        <v>0.9386391251518833</v>
      </c>
      <c r="CE106">
        <f t="shared" si="15"/>
        <v>0.92322215229704219</v>
      </c>
      <c r="CF106">
        <f t="shared" si="15"/>
        <v>0.92428831011508172</v>
      </c>
      <c r="CG106">
        <f t="shared" si="15"/>
        <v>0.89993935718617346</v>
      </c>
      <c r="CH106">
        <f t="shared" si="15"/>
        <v>0.88370565045992111</v>
      </c>
      <c r="CI106">
        <f t="shared" si="15"/>
        <v>0.85358711566617862</v>
      </c>
      <c r="CJ106">
        <f t="shared" si="15"/>
        <v>0.80319148936170215</v>
      </c>
      <c r="CK106">
        <f t="shared" si="15"/>
        <v>0.78846153846153844</v>
      </c>
      <c r="CL106">
        <f t="shared" si="15"/>
        <v>0.73750000000000004</v>
      </c>
      <c r="CM106">
        <f t="shared" si="15"/>
        <v>0.70526315789473681</v>
      </c>
      <c r="CN106">
        <f t="shared" si="15"/>
        <v>0.66942148760330578</v>
      </c>
      <c r="CO106">
        <f t="shared" si="15"/>
        <v>0.64197530864197527</v>
      </c>
      <c r="CP106">
        <f t="shared" si="15"/>
        <v>0.61403508771929827</v>
      </c>
      <c r="CQ106">
        <f t="shared" si="15"/>
        <v>0.55623721881390598</v>
      </c>
      <c r="CR106">
        <f t="shared" ref="CR106" si="16">(CR73+CR82)/(CR75+CR84)</f>
        <v>0.532258064516129</v>
      </c>
      <c r="CS106">
        <f>CT106/CU106</f>
        <v>0.44155844155844154</v>
      </c>
      <c r="CT106">
        <f>SUM(CS73:DG73)+SUM(CS82:DG82)</f>
        <v>442</v>
      </c>
      <c r="CU106">
        <f>SUM(CS75:DG75)+SUM(CS84:DG84)</f>
        <v>1001</v>
      </c>
    </row>
    <row r="107" spans="3:103" x14ac:dyDescent="0.25">
      <c r="E107">
        <f>E72+E81</f>
        <v>2918</v>
      </c>
      <c r="F107">
        <f t="shared" ref="F107:BQ107" si="17">F72+F81</f>
        <v>2951</v>
      </c>
      <c r="G107">
        <f t="shared" si="17"/>
        <v>2902</v>
      </c>
      <c r="H107">
        <f t="shared" si="17"/>
        <v>2916</v>
      </c>
      <c r="I107">
        <f t="shared" si="17"/>
        <v>2998</v>
      </c>
      <c r="J107">
        <f t="shared" si="17"/>
        <v>2965</v>
      </c>
      <c r="K107">
        <f t="shared" si="17"/>
        <v>2970</v>
      </c>
      <c r="L107">
        <f t="shared" si="17"/>
        <v>2999</v>
      </c>
      <c r="M107">
        <f t="shared" si="17"/>
        <v>2992</v>
      </c>
      <c r="N107">
        <f t="shared" si="17"/>
        <v>2946</v>
      </c>
      <c r="O107">
        <f t="shared" si="17"/>
        <v>3194</v>
      </c>
      <c r="P107">
        <f t="shared" si="17"/>
        <v>3151</v>
      </c>
      <c r="Q107">
        <f t="shared" si="17"/>
        <v>3080</v>
      </c>
      <c r="R107">
        <f t="shared" si="17"/>
        <v>3164</v>
      </c>
      <c r="S107">
        <f t="shared" si="17"/>
        <v>3321</v>
      </c>
      <c r="T107">
        <f t="shared" si="17"/>
        <v>3125</v>
      </c>
      <c r="U107">
        <f t="shared" si="17"/>
        <v>3181</v>
      </c>
      <c r="V107">
        <f t="shared" si="17"/>
        <v>3193</v>
      </c>
      <c r="W107">
        <f t="shared" si="17"/>
        <v>3092</v>
      </c>
      <c r="X107">
        <f t="shared" si="17"/>
        <v>3021</v>
      </c>
      <c r="Y107">
        <f t="shared" si="17"/>
        <v>3265</v>
      </c>
      <c r="Z107">
        <f t="shared" si="17"/>
        <v>3136</v>
      </c>
      <c r="AA107">
        <f t="shared" si="17"/>
        <v>3096</v>
      </c>
      <c r="AB107">
        <f t="shared" si="17"/>
        <v>3232</v>
      </c>
      <c r="AC107">
        <f t="shared" si="17"/>
        <v>3320</v>
      </c>
      <c r="AD107">
        <f t="shared" si="17"/>
        <v>3284</v>
      </c>
      <c r="AE107">
        <f t="shared" si="17"/>
        <v>3451</v>
      </c>
      <c r="AF107">
        <f t="shared" si="17"/>
        <v>3471</v>
      </c>
      <c r="AG107">
        <f t="shared" si="17"/>
        <v>3661</v>
      </c>
      <c r="AH107">
        <f t="shared" si="17"/>
        <v>3792</v>
      </c>
      <c r="AI107">
        <f t="shared" si="17"/>
        <v>3748</v>
      </c>
      <c r="AJ107">
        <f t="shared" si="17"/>
        <v>3719</v>
      </c>
      <c r="AK107">
        <f t="shared" si="17"/>
        <v>3807</v>
      </c>
      <c r="AL107">
        <f t="shared" si="17"/>
        <v>3808</v>
      </c>
      <c r="AM107">
        <f t="shared" si="17"/>
        <v>3884</v>
      </c>
      <c r="AN107">
        <f t="shared" si="17"/>
        <v>3895</v>
      </c>
      <c r="AO107">
        <f t="shared" si="17"/>
        <v>3779</v>
      </c>
      <c r="AP107">
        <f t="shared" si="17"/>
        <v>3915</v>
      </c>
      <c r="AQ107">
        <f t="shared" si="17"/>
        <v>4046</v>
      </c>
      <c r="AR107">
        <f t="shared" si="17"/>
        <v>4253</v>
      </c>
      <c r="AS107">
        <f t="shared" si="17"/>
        <v>4131</v>
      </c>
      <c r="AT107">
        <f t="shared" si="17"/>
        <v>4307</v>
      </c>
      <c r="AU107">
        <f t="shared" si="17"/>
        <v>4361</v>
      </c>
      <c r="AV107">
        <f t="shared" si="17"/>
        <v>4368</v>
      </c>
      <c r="AW107">
        <f t="shared" si="17"/>
        <v>4464</v>
      </c>
      <c r="AX107">
        <f t="shared" si="17"/>
        <v>4522</v>
      </c>
      <c r="AY107">
        <f t="shared" si="17"/>
        <v>4509</v>
      </c>
      <c r="AZ107">
        <f t="shared" si="17"/>
        <v>4380</v>
      </c>
      <c r="BA107">
        <f t="shared" si="17"/>
        <v>4147</v>
      </c>
      <c r="BB107">
        <f t="shared" si="17"/>
        <v>3986</v>
      </c>
      <c r="BC107">
        <f t="shared" si="17"/>
        <v>3845</v>
      </c>
      <c r="BD107">
        <f t="shared" si="17"/>
        <v>3950</v>
      </c>
      <c r="BE107">
        <f t="shared" si="17"/>
        <v>3757</v>
      </c>
      <c r="BF107">
        <f t="shared" si="17"/>
        <v>3694</v>
      </c>
      <c r="BG107">
        <f t="shared" si="17"/>
        <v>3426</v>
      </c>
      <c r="BH107">
        <f t="shared" si="17"/>
        <v>3234</v>
      </c>
      <c r="BI107">
        <f t="shared" si="17"/>
        <v>3344</v>
      </c>
      <c r="BJ107">
        <f t="shared" si="17"/>
        <v>3137</v>
      </c>
      <c r="BK107">
        <f t="shared" si="17"/>
        <v>3060</v>
      </c>
      <c r="BL107">
        <f t="shared" si="17"/>
        <v>2826</v>
      </c>
      <c r="BM107">
        <f t="shared" si="17"/>
        <v>2776</v>
      </c>
      <c r="BN107">
        <f t="shared" si="17"/>
        <v>2794</v>
      </c>
      <c r="BO107">
        <f t="shared" si="17"/>
        <v>2638</v>
      </c>
      <c r="BP107">
        <f t="shared" si="17"/>
        <v>2550</v>
      </c>
      <c r="BQ107">
        <f t="shared" si="17"/>
        <v>2401</v>
      </c>
      <c r="BR107">
        <f t="shared" ref="BR107:CY107" si="18">BR72+BR81</f>
        <v>2073</v>
      </c>
      <c r="BS107">
        <f t="shared" si="18"/>
        <v>1994</v>
      </c>
      <c r="BT107">
        <f t="shared" si="18"/>
        <v>2020</v>
      </c>
      <c r="BU107">
        <f t="shared" si="18"/>
        <v>1918</v>
      </c>
      <c r="BV107">
        <f t="shared" si="18"/>
        <v>1714</v>
      </c>
      <c r="BW107">
        <f t="shared" si="18"/>
        <v>1654</v>
      </c>
      <c r="BX107">
        <f t="shared" si="18"/>
        <v>1755</v>
      </c>
      <c r="BY107">
        <f t="shared" si="18"/>
        <v>1620</v>
      </c>
      <c r="BZ107">
        <f t="shared" si="18"/>
        <v>1582</v>
      </c>
      <c r="CA107">
        <f t="shared" si="18"/>
        <v>1459</v>
      </c>
      <c r="CB107">
        <f t="shared" si="18"/>
        <v>1355</v>
      </c>
      <c r="CC107">
        <f t="shared" si="18"/>
        <v>1255</v>
      </c>
      <c r="CD107">
        <f t="shared" si="18"/>
        <v>1266</v>
      </c>
      <c r="CE107">
        <f t="shared" si="18"/>
        <v>1179</v>
      </c>
      <c r="CF107">
        <f t="shared" si="18"/>
        <v>1194</v>
      </c>
      <c r="CG107">
        <f t="shared" si="18"/>
        <v>1136</v>
      </c>
      <c r="CH107">
        <f t="shared" si="18"/>
        <v>1053</v>
      </c>
      <c r="CI107">
        <f t="shared" si="18"/>
        <v>930</v>
      </c>
      <c r="CJ107">
        <f t="shared" si="18"/>
        <v>785</v>
      </c>
      <c r="CK107">
        <f t="shared" si="18"/>
        <v>581</v>
      </c>
      <c r="CL107">
        <f t="shared" si="18"/>
        <v>486</v>
      </c>
      <c r="CM107">
        <f t="shared" si="18"/>
        <v>402</v>
      </c>
      <c r="CN107">
        <f t="shared" si="18"/>
        <v>294</v>
      </c>
      <c r="CO107">
        <f t="shared" si="18"/>
        <v>241</v>
      </c>
      <c r="CP107">
        <f t="shared" si="18"/>
        <v>239</v>
      </c>
      <c r="CQ107">
        <f t="shared" si="18"/>
        <v>183</v>
      </c>
      <c r="CR107">
        <f t="shared" si="18"/>
        <v>110</v>
      </c>
      <c r="CS107">
        <f t="shared" si="18"/>
        <v>66</v>
      </c>
      <c r="CT107">
        <f t="shared" si="18"/>
        <v>41</v>
      </c>
      <c r="CU107">
        <f t="shared" si="18"/>
        <v>34</v>
      </c>
      <c r="CV107">
        <f t="shared" si="18"/>
        <v>32</v>
      </c>
      <c r="CW107">
        <f t="shared" si="18"/>
        <v>23</v>
      </c>
      <c r="CX107">
        <f t="shared" si="18"/>
        <v>13</v>
      </c>
      <c r="CY107">
        <f t="shared" si="18"/>
        <v>10</v>
      </c>
    </row>
    <row r="108" spans="3:103" x14ac:dyDescent="0.25">
      <c r="E108">
        <f>E75+E84</f>
        <v>2874</v>
      </c>
      <c r="F108">
        <f t="shared" ref="F108:BQ108" si="19">F75+F84</f>
        <v>2787</v>
      </c>
      <c r="G108">
        <f t="shared" si="19"/>
        <v>2822</v>
      </c>
      <c r="H108">
        <f t="shared" si="19"/>
        <v>2868</v>
      </c>
      <c r="I108">
        <f t="shared" si="19"/>
        <v>2858</v>
      </c>
      <c r="J108">
        <f t="shared" si="19"/>
        <v>2748</v>
      </c>
      <c r="K108">
        <f t="shared" si="19"/>
        <v>2795</v>
      </c>
      <c r="L108">
        <f t="shared" si="19"/>
        <v>2714</v>
      </c>
      <c r="M108">
        <f t="shared" si="19"/>
        <v>2779</v>
      </c>
      <c r="N108">
        <f t="shared" si="19"/>
        <v>2913</v>
      </c>
      <c r="O108">
        <f t="shared" si="19"/>
        <v>2992</v>
      </c>
      <c r="P108">
        <f t="shared" si="19"/>
        <v>2958</v>
      </c>
      <c r="Q108">
        <f t="shared" si="19"/>
        <v>2923</v>
      </c>
      <c r="R108">
        <f t="shared" si="19"/>
        <v>3026</v>
      </c>
      <c r="S108">
        <f t="shared" si="19"/>
        <v>3113</v>
      </c>
      <c r="T108">
        <f t="shared" si="19"/>
        <v>3046</v>
      </c>
      <c r="U108">
        <f t="shared" si="19"/>
        <v>3091</v>
      </c>
      <c r="V108">
        <f t="shared" si="19"/>
        <v>2959</v>
      </c>
      <c r="W108">
        <f t="shared" si="19"/>
        <v>2956</v>
      </c>
      <c r="X108">
        <f t="shared" si="19"/>
        <v>2872</v>
      </c>
      <c r="Y108">
        <f t="shared" si="19"/>
        <v>2931</v>
      </c>
      <c r="Z108">
        <f t="shared" si="19"/>
        <v>2974</v>
      </c>
      <c r="AA108">
        <f t="shared" si="19"/>
        <v>3089</v>
      </c>
      <c r="AB108">
        <f t="shared" si="19"/>
        <v>2949</v>
      </c>
      <c r="AC108">
        <f t="shared" si="19"/>
        <v>3225</v>
      </c>
      <c r="AD108">
        <f t="shared" si="19"/>
        <v>3201</v>
      </c>
      <c r="AE108">
        <f t="shared" si="19"/>
        <v>3342</v>
      </c>
      <c r="AF108">
        <f t="shared" si="19"/>
        <v>3567</v>
      </c>
      <c r="AG108">
        <f t="shared" si="19"/>
        <v>3731</v>
      </c>
      <c r="AH108">
        <f t="shared" si="19"/>
        <v>3790</v>
      </c>
      <c r="AI108">
        <f t="shared" si="19"/>
        <v>3811</v>
      </c>
      <c r="AJ108">
        <f t="shared" si="19"/>
        <v>3886</v>
      </c>
      <c r="AK108">
        <f t="shared" si="19"/>
        <v>3909</v>
      </c>
      <c r="AL108">
        <f t="shared" si="19"/>
        <v>3844</v>
      </c>
      <c r="AM108">
        <f t="shared" si="19"/>
        <v>3814</v>
      </c>
      <c r="AN108">
        <f t="shared" si="19"/>
        <v>3918</v>
      </c>
      <c r="AO108">
        <f t="shared" si="19"/>
        <v>3868</v>
      </c>
      <c r="AP108">
        <f t="shared" si="19"/>
        <v>3770</v>
      </c>
      <c r="AQ108">
        <f t="shared" si="19"/>
        <v>4051</v>
      </c>
      <c r="AR108">
        <f t="shared" si="19"/>
        <v>4107</v>
      </c>
      <c r="AS108">
        <f t="shared" si="19"/>
        <v>4143</v>
      </c>
      <c r="AT108">
        <f t="shared" si="19"/>
        <v>4156</v>
      </c>
      <c r="AU108">
        <f t="shared" si="19"/>
        <v>4177</v>
      </c>
      <c r="AV108">
        <f t="shared" si="19"/>
        <v>4238</v>
      </c>
      <c r="AW108">
        <f t="shared" si="19"/>
        <v>4147</v>
      </c>
      <c r="AX108">
        <f t="shared" si="19"/>
        <v>4206</v>
      </c>
      <c r="AY108">
        <f t="shared" si="19"/>
        <v>4084</v>
      </c>
      <c r="AZ108">
        <f t="shared" si="19"/>
        <v>4008</v>
      </c>
      <c r="BA108">
        <f t="shared" si="19"/>
        <v>3962</v>
      </c>
      <c r="BB108">
        <f t="shared" si="19"/>
        <v>3907</v>
      </c>
      <c r="BC108">
        <f t="shared" si="19"/>
        <v>3751</v>
      </c>
      <c r="BD108">
        <f t="shared" si="19"/>
        <v>3610</v>
      </c>
      <c r="BE108">
        <f t="shared" si="19"/>
        <v>3499</v>
      </c>
      <c r="BF108">
        <f t="shared" si="19"/>
        <v>3454</v>
      </c>
      <c r="BG108">
        <f t="shared" si="19"/>
        <v>3425</v>
      </c>
      <c r="BH108">
        <f t="shared" si="19"/>
        <v>3219</v>
      </c>
      <c r="BI108">
        <f t="shared" si="19"/>
        <v>3110</v>
      </c>
      <c r="BJ108">
        <f t="shared" si="19"/>
        <v>3057</v>
      </c>
      <c r="BK108">
        <f t="shared" si="19"/>
        <v>2925</v>
      </c>
      <c r="BL108">
        <f t="shared" si="19"/>
        <v>2614</v>
      </c>
      <c r="BM108">
        <f t="shared" si="19"/>
        <v>2749</v>
      </c>
      <c r="BN108">
        <f t="shared" si="19"/>
        <v>2624</v>
      </c>
      <c r="BO108">
        <f t="shared" si="19"/>
        <v>2594</v>
      </c>
      <c r="BP108">
        <f t="shared" si="19"/>
        <v>2472</v>
      </c>
      <c r="BQ108">
        <f t="shared" si="19"/>
        <v>2361</v>
      </c>
      <c r="BR108">
        <f t="shared" ref="BR108:CY108" si="20">BR75+BR84</f>
        <v>2026</v>
      </c>
      <c r="BS108">
        <f t="shared" si="20"/>
        <v>2045</v>
      </c>
      <c r="BT108">
        <f t="shared" si="20"/>
        <v>2076</v>
      </c>
      <c r="BU108">
        <f t="shared" si="20"/>
        <v>2059</v>
      </c>
      <c r="BV108">
        <f t="shared" si="20"/>
        <v>1907</v>
      </c>
      <c r="BW108">
        <f t="shared" si="20"/>
        <v>1968</v>
      </c>
      <c r="BX108">
        <f t="shared" si="20"/>
        <v>2044</v>
      </c>
      <c r="BY108">
        <f t="shared" si="20"/>
        <v>1986</v>
      </c>
      <c r="BZ108">
        <f t="shared" si="20"/>
        <v>1800</v>
      </c>
      <c r="CA108">
        <f t="shared" si="20"/>
        <v>1750</v>
      </c>
      <c r="CB108">
        <f t="shared" si="20"/>
        <v>1725</v>
      </c>
      <c r="CC108">
        <f t="shared" si="20"/>
        <v>1704</v>
      </c>
      <c r="CD108">
        <f t="shared" si="20"/>
        <v>1646</v>
      </c>
      <c r="CE108">
        <f t="shared" si="20"/>
        <v>1589</v>
      </c>
      <c r="CF108">
        <f t="shared" si="20"/>
        <v>1651</v>
      </c>
      <c r="CG108">
        <f t="shared" si="20"/>
        <v>1649</v>
      </c>
      <c r="CH108">
        <f t="shared" si="20"/>
        <v>1522</v>
      </c>
      <c r="CI108">
        <f t="shared" si="20"/>
        <v>1366</v>
      </c>
      <c r="CJ108">
        <f t="shared" si="20"/>
        <v>1316</v>
      </c>
      <c r="CK108">
        <f t="shared" si="20"/>
        <v>1196</v>
      </c>
      <c r="CL108">
        <f t="shared" si="20"/>
        <v>1040</v>
      </c>
      <c r="CM108">
        <f t="shared" si="20"/>
        <v>950</v>
      </c>
      <c r="CN108">
        <f t="shared" si="20"/>
        <v>847</v>
      </c>
      <c r="CO108">
        <f t="shared" si="20"/>
        <v>729</v>
      </c>
      <c r="CP108">
        <f t="shared" si="20"/>
        <v>570</v>
      </c>
      <c r="CQ108">
        <f t="shared" si="20"/>
        <v>489</v>
      </c>
      <c r="CR108">
        <f t="shared" si="20"/>
        <v>372</v>
      </c>
      <c r="CS108">
        <f t="shared" si="20"/>
        <v>207</v>
      </c>
      <c r="CT108">
        <f t="shared" si="20"/>
        <v>196</v>
      </c>
      <c r="CU108">
        <f t="shared" si="20"/>
        <v>151</v>
      </c>
      <c r="CV108">
        <f t="shared" si="20"/>
        <v>133</v>
      </c>
      <c r="CW108">
        <f t="shared" si="20"/>
        <v>116</v>
      </c>
      <c r="CX108">
        <f t="shared" si="20"/>
        <v>72</v>
      </c>
      <c r="CY108">
        <f t="shared" si="20"/>
        <v>50</v>
      </c>
    </row>
    <row r="109" spans="3:103" x14ac:dyDescent="0.25">
      <c r="E109">
        <f>E70+E79</f>
        <v>2905</v>
      </c>
      <c r="F109">
        <f t="shared" ref="F109:BQ109" si="21">F70+F79</f>
        <v>2931</v>
      </c>
      <c r="G109">
        <f t="shared" si="21"/>
        <v>2885</v>
      </c>
      <c r="H109">
        <f t="shared" si="21"/>
        <v>2903</v>
      </c>
      <c r="I109">
        <f t="shared" si="21"/>
        <v>2974</v>
      </c>
      <c r="J109">
        <f t="shared" si="21"/>
        <v>2945</v>
      </c>
      <c r="K109">
        <f t="shared" si="21"/>
        <v>2952</v>
      </c>
      <c r="L109">
        <f t="shared" si="21"/>
        <v>2976</v>
      </c>
      <c r="M109">
        <f t="shared" si="21"/>
        <v>2973</v>
      </c>
      <c r="N109">
        <f t="shared" si="21"/>
        <v>2930</v>
      </c>
      <c r="O109">
        <f t="shared" si="21"/>
        <v>3167</v>
      </c>
      <c r="P109">
        <f t="shared" si="21"/>
        <v>3124</v>
      </c>
      <c r="Q109">
        <f t="shared" si="21"/>
        <v>3052</v>
      </c>
      <c r="R109">
        <f t="shared" si="21"/>
        <v>3146</v>
      </c>
      <c r="S109">
        <f t="shared" si="21"/>
        <v>3293</v>
      </c>
      <c r="T109">
        <f t="shared" si="21"/>
        <v>3096</v>
      </c>
      <c r="U109">
        <f t="shared" si="21"/>
        <v>3149</v>
      </c>
      <c r="V109">
        <f t="shared" si="21"/>
        <v>3152</v>
      </c>
      <c r="W109">
        <f t="shared" si="21"/>
        <v>3057</v>
      </c>
      <c r="X109">
        <f t="shared" si="21"/>
        <v>2962</v>
      </c>
      <c r="Y109">
        <f t="shared" si="21"/>
        <v>3145</v>
      </c>
      <c r="Z109">
        <f t="shared" si="21"/>
        <v>2995</v>
      </c>
      <c r="AA109">
        <f t="shared" si="21"/>
        <v>2990</v>
      </c>
      <c r="AB109">
        <f t="shared" si="21"/>
        <v>3129</v>
      </c>
      <c r="AC109">
        <f t="shared" si="21"/>
        <v>3217</v>
      </c>
      <c r="AD109">
        <f t="shared" si="21"/>
        <v>3206</v>
      </c>
      <c r="AE109">
        <f t="shared" si="21"/>
        <v>3374</v>
      </c>
      <c r="AF109">
        <f t="shared" si="21"/>
        <v>3395</v>
      </c>
      <c r="AG109">
        <f t="shared" si="21"/>
        <v>3607</v>
      </c>
      <c r="AH109">
        <f t="shared" si="21"/>
        <v>3738</v>
      </c>
      <c r="AI109">
        <f t="shared" si="21"/>
        <v>3691</v>
      </c>
      <c r="AJ109">
        <f t="shared" si="21"/>
        <v>3668</v>
      </c>
      <c r="AK109">
        <f t="shared" si="21"/>
        <v>3771</v>
      </c>
      <c r="AL109">
        <f t="shared" si="21"/>
        <v>3772</v>
      </c>
      <c r="AM109">
        <f t="shared" si="21"/>
        <v>3840</v>
      </c>
      <c r="AN109">
        <f t="shared" si="21"/>
        <v>3847</v>
      </c>
      <c r="AO109">
        <f t="shared" si="21"/>
        <v>3736</v>
      </c>
      <c r="AP109">
        <f t="shared" si="21"/>
        <v>3877</v>
      </c>
      <c r="AQ109">
        <f t="shared" si="21"/>
        <v>4011</v>
      </c>
      <c r="AR109">
        <f t="shared" si="21"/>
        <v>4206</v>
      </c>
      <c r="AS109">
        <f t="shared" si="21"/>
        <v>4093</v>
      </c>
      <c r="AT109">
        <f t="shared" si="21"/>
        <v>4265</v>
      </c>
      <c r="AU109">
        <f t="shared" si="21"/>
        <v>4340</v>
      </c>
      <c r="AV109">
        <f t="shared" si="21"/>
        <v>4331</v>
      </c>
      <c r="AW109">
        <f t="shared" si="21"/>
        <v>4424</v>
      </c>
      <c r="AX109">
        <f t="shared" si="21"/>
        <v>4488</v>
      </c>
      <c r="AY109">
        <f t="shared" si="21"/>
        <v>4470</v>
      </c>
      <c r="AZ109">
        <f t="shared" si="21"/>
        <v>4345</v>
      </c>
      <c r="BA109">
        <f t="shared" si="21"/>
        <v>4114</v>
      </c>
      <c r="BB109">
        <f t="shared" si="21"/>
        <v>3953</v>
      </c>
      <c r="BC109">
        <f t="shared" si="21"/>
        <v>3809</v>
      </c>
      <c r="BD109">
        <f t="shared" si="21"/>
        <v>3926</v>
      </c>
      <c r="BE109">
        <f t="shared" si="21"/>
        <v>3729</v>
      </c>
      <c r="BF109">
        <f t="shared" si="21"/>
        <v>3660</v>
      </c>
      <c r="BG109">
        <f t="shared" si="21"/>
        <v>3396</v>
      </c>
      <c r="BH109">
        <f t="shared" si="21"/>
        <v>3200</v>
      </c>
      <c r="BI109">
        <f t="shared" si="21"/>
        <v>3310</v>
      </c>
      <c r="BJ109">
        <f t="shared" si="21"/>
        <v>3112</v>
      </c>
      <c r="BK109">
        <f t="shared" si="21"/>
        <v>3042</v>
      </c>
      <c r="BL109">
        <f t="shared" si="21"/>
        <v>2803</v>
      </c>
      <c r="BM109">
        <f t="shared" si="21"/>
        <v>2757</v>
      </c>
      <c r="BN109">
        <f t="shared" si="21"/>
        <v>2776</v>
      </c>
      <c r="BO109">
        <f t="shared" si="21"/>
        <v>2623</v>
      </c>
      <c r="BP109">
        <f t="shared" si="21"/>
        <v>2532</v>
      </c>
      <c r="BQ109">
        <f t="shared" si="21"/>
        <v>2383</v>
      </c>
      <c r="BR109">
        <f t="shared" ref="BR109:CS109" si="22">BR70+BR79</f>
        <v>2053</v>
      </c>
      <c r="BS109">
        <f t="shared" si="22"/>
        <v>1979</v>
      </c>
      <c r="BT109">
        <f t="shared" si="22"/>
        <v>2001</v>
      </c>
      <c r="BU109">
        <f t="shared" si="22"/>
        <v>1898</v>
      </c>
      <c r="BV109">
        <f t="shared" si="22"/>
        <v>1700</v>
      </c>
      <c r="BW109">
        <f t="shared" si="22"/>
        <v>1629</v>
      </c>
      <c r="BX109">
        <f t="shared" si="22"/>
        <v>1730</v>
      </c>
      <c r="BY109">
        <f t="shared" si="22"/>
        <v>1600</v>
      </c>
      <c r="BZ109">
        <f t="shared" si="22"/>
        <v>1556</v>
      </c>
      <c r="CA109">
        <f t="shared" si="22"/>
        <v>1430</v>
      </c>
      <c r="CB109">
        <f t="shared" si="22"/>
        <v>1317</v>
      </c>
      <c r="CC109">
        <f t="shared" si="22"/>
        <v>1219</v>
      </c>
      <c r="CD109">
        <f t="shared" si="22"/>
        <v>1223</v>
      </c>
      <c r="CE109">
        <f t="shared" si="22"/>
        <v>1128</v>
      </c>
      <c r="CF109">
        <f t="shared" si="22"/>
        <v>1143</v>
      </c>
      <c r="CG109">
        <f t="shared" si="22"/>
        <v>1081</v>
      </c>
      <c r="CH109">
        <f t="shared" si="22"/>
        <v>990</v>
      </c>
      <c r="CI109">
        <f t="shared" si="22"/>
        <v>861</v>
      </c>
      <c r="CJ109">
        <f t="shared" si="22"/>
        <v>713</v>
      </c>
      <c r="CK109">
        <f t="shared" si="22"/>
        <v>511</v>
      </c>
      <c r="CL109">
        <f t="shared" si="22"/>
        <v>417</v>
      </c>
      <c r="CM109">
        <f t="shared" si="22"/>
        <v>349</v>
      </c>
      <c r="CN109">
        <f t="shared" si="22"/>
        <v>246</v>
      </c>
      <c r="CO109">
        <f t="shared" si="22"/>
        <v>184</v>
      </c>
      <c r="CP109">
        <f t="shared" si="22"/>
        <v>187</v>
      </c>
      <c r="CQ109">
        <f t="shared" si="22"/>
        <v>147</v>
      </c>
      <c r="CR109">
        <f t="shared" si="22"/>
        <v>79</v>
      </c>
      <c r="CS109">
        <f t="shared" si="22"/>
        <v>48</v>
      </c>
      <c r="CT109">
        <f t="shared" ref="CT109:CY109" si="23">CT70+CT79</f>
        <v>30</v>
      </c>
      <c r="CU109">
        <f t="shared" si="23"/>
        <v>24</v>
      </c>
      <c r="CV109">
        <f t="shared" si="23"/>
        <v>17</v>
      </c>
      <c r="CW109">
        <f t="shared" si="23"/>
        <v>12</v>
      </c>
      <c r="CX109">
        <f t="shared" si="23"/>
        <v>9</v>
      </c>
      <c r="CY109">
        <f t="shared" si="23"/>
        <v>6</v>
      </c>
    </row>
    <row r="110" spans="3:103" x14ac:dyDescent="0.25">
      <c r="E110">
        <f>E73+E82</f>
        <v>2855</v>
      </c>
      <c r="F110">
        <f t="shared" ref="F110:BQ110" si="24">F73+F82</f>
        <v>2766</v>
      </c>
      <c r="G110">
        <f t="shared" si="24"/>
        <v>2811</v>
      </c>
      <c r="H110">
        <f t="shared" si="24"/>
        <v>2860</v>
      </c>
      <c r="I110">
        <f t="shared" si="24"/>
        <v>2838</v>
      </c>
      <c r="J110">
        <f t="shared" si="24"/>
        <v>2729</v>
      </c>
      <c r="K110">
        <f t="shared" si="24"/>
        <v>2779</v>
      </c>
      <c r="L110">
        <f t="shared" si="24"/>
        <v>2695</v>
      </c>
      <c r="M110">
        <f t="shared" si="24"/>
        <v>2770</v>
      </c>
      <c r="N110">
        <f t="shared" si="24"/>
        <v>2902</v>
      </c>
      <c r="O110">
        <f t="shared" si="24"/>
        <v>2978</v>
      </c>
      <c r="P110">
        <f t="shared" si="24"/>
        <v>2942</v>
      </c>
      <c r="Q110">
        <f t="shared" si="24"/>
        <v>2903</v>
      </c>
      <c r="R110">
        <f t="shared" si="24"/>
        <v>2998</v>
      </c>
      <c r="S110">
        <f t="shared" si="24"/>
        <v>3091</v>
      </c>
      <c r="T110">
        <f t="shared" si="24"/>
        <v>3020</v>
      </c>
      <c r="U110">
        <f t="shared" si="24"/>
        <v>3051</v>
      </c>
      <c r="V110">
        <f t="shared" si="24"/>
        <v>2913</v>
      </c>
      <c r="W110">
        <f t="shared" si="24"/>
        <v>2929</v>
      </c>
      <c r="X110">
        <f t="shared" si="24"/>
        <v>2851</v>
      </c>
      <c r="Y110">
        <f t="shared" si="24"/>
        <v>2903</v>
      </c>
      <c r="Z110">
        <f t="shared" si="24"/>
        <v>2950</v>
      </c>
      <c r="AA110">
        <f t="shared" si="24"/>
        <v>3061</v>
      </c>
      <c r="AB110">
        <f t="shared" si="24"/>
        <v>2917</v>
      </c>
      <c r="AC110">
        <f t="shared" si="24"/>
        <v>3204</v>
      </c>
      <c r="AD110">
        <f t="shared" si="24"/>
        <v>3182</v>
      </c>
      <c r="AE110">
        <f t="shared" si="24"/>
        <v>3322</v>
      </c>
      <c r="AF110">
        <f t="shared" si="24"/>
        <v>3555</v>
      </c>
      <c r="AG110">
        <f t="shared" si="24"/>
        <v>3717</v>
      </c>
      <c r="AH110">
        <f t="shared" si="24"/>
        <v>3769</v>
      </c>
      <c r="AI110">
        <f t="shared" si="24"/>
        <v>3787</v>
      </c>
      <c r="AJ110">
        <f t="shared" si="24"/>
        <v>3871</v>
      </c>
      <c r="AK110">
        <f t="shared" si="24"/>
        <v>3892</v>
      </c>
      <c r="AL110">
        <f t="shared" si="24"/>
        <v>3836</v>
      </c>
      <c r="AM110">
        <f t="shared" si="24"/>
        <v>3806</v>
      </c>
      <c r="AN110">
        <f t="shared" si="24"/>
        <v>3907</v>
      </c>
      <c r="AO110">
        <f t="shared" si="24"/>
        <v>3859</v>
      </c>
      <c r="AP110">
        <f t="shared" si="24"/>
        <v>3764</v>
      </c>
      <c r="AQ110">
        <f t="shared" si="24"/>
        <v>4037</v>
      </c>
      <c r="AR110">
        <f t="shared" si="24"/>
        <v>4100</v>
      </c>
      <c r="AS110">
        <f t="shared" si="24"/>
        <v>4127</v>
      </c>
      <c r="AT110">
        <f t="shared" si="24"/>
        <v>4142</v>
      </c>
      <c r="AU110">
        <f t="shared" si="24"/>
        <v>4164</v>
      </c>
      <c r="AV110">
        <f t="shared" si="24"/>
        <v>4221</v>
      </c>
      <c r="AW110">
        <f t="shared" si="24"/>
        <v>4134</v>
      </c>
      <c r="AX110">
        <f t="shared" si="24"/>
        <v>4193</v>
      </c>
      <c r="AY110">
        <f t="shared" si="24"/>
        <v>4073</v>
      </c>
      <c r="AZ110">
        <f t="shared" si="24"/>
        <v>4001</v>
      </c>
      <c r="BA110">
        <f t="shared" si="24"/>
        <v>3951</v>
      </c>
      <c r="BB110">
        <f t="shared" si="24"/>
        <v>3889</v>
      </c>
      <c r="BC110">
        <f t="shared" si="24"/>
        <v>3730</v>
      </c>
      <c r="BD110">
        <f t="shared" si="24"/>
        <v>3601</v>
      </c>
      <c r="BE110">
        <f t="shared" si="24"/>
        <v>3479</v>
      </c>
      <c r="BF110">
        <f t="shared" si="24"/>
        <v>3440</v>
      </c>
      <c r="BG110">
        <f t="shared" si="24"/>
        <v>3412</v>
      </c>
      <c r="BH110">
        <f t="shared" si="24"/>
        <v>3203</v>
      </c>
      <c r="BI110">
        <f t="shared" si="24"/>
        <v>3092</v>
      </c>
      <c r="BJ110">
        <f t="shared" si="24"/>
        <v>3035</v>
      </c>
      <c r="BK110">
        <f t="shared" si="24"/>
        <v>2918</v>
      </c>
      <c r="BL110">
        <f t="shared" si="24"/>
        <v>2598</v>
      </c>
      <c r="BM110">
        <f t="shared" si="24"/>
        <v>2738</v>
      </c>
      <c r="BN110">
        <f t="shared" si="24"/>
        <v>2614</v>
      </c>
      <c r="BO110">
        <f t="shared" si="24"/>
        <v>2584</v>
      </c>
      <c r="BP110">
        <f t="shared" si="24"/>
        <v>2455</v>
      </c>
      <c r="BQ110">
        <f t="shared" si="24"/>
        <v>2340</v>
      </c>
      <c r="BR110">
        <f t="shared" ref="BR110:CS110" si="25">BR73+BR82</f>
        <v>2009</v>
      </c>
      <c r="BS110">
        <f t="shared" si="25"/>
        <v>2025</v>
      </c>
      <c r="BT110">
        <f t="shared" si="25"/>
        <v>2047</v>
      </c>
      <c r="BU110">
        <f t="shared" si="25"/>
        <v>2020</v>
      </c>
      <c r="BV110">
        <f t="shared" si="25"/>
        <v>1881</v>
      </c>
      <c r="BW110">
        <f t="shared" si="25"/>
        <v>1927</v>
      </c>
      <c r="BX110">
        <f t="shared" si="25"/>
        <v>2005</v>
      </c>
      <c r="BY110">
        <f t="shared" si="25"/>
        <v>1948</v>
      </c>
      <c r="BZ110">
        <f t="shared" si="25"/>
        <v>1751</v>
      </c>
      <c r="CA110">
        <f t="shared" si="25"/>
        <v>1683</v>
      </c>
      <c r="CB110">
        <f t="shared" si="25"/>
        <v>1657</v>
      </c>
      <c r="CC110">
        <f t="shared" si="25"/>
        <v>1610</v>
      </c>
      <c r="CD110">
        <f t="shared" si="25"/>
        <v>1545</v>
      </c>
      <c r="CE110">
        <f t="shared" si="25"/>
        <v>1467</v>
      </c>
      <c r="CF110">
        <f t="shared" si="25"/>
        <v>1526</v>
      </c>
      <c r="CG110">
        <f t="shared" si="25"/>
        <v>1484</v>
      </c>
      <c r="CH110">
        <f t="shared" si="25"/>
        <v>1345</v>
      </c>
      <c r="CI110">
        <f t="shared" si="25"/>
        <v>1166</v>
      </c>
      <c r="CJ110">
        <f t="shared" si="25"/>
        <v>1057</v>
      </c>
      <c r="CK110">
        <f t="shared" si="25"/>
        <v>943</v>
      </c>
      <c r="CL110">
        <f t="shared" si="25"/>
        <v>767</v>
      </c>
      <c r="CM110">
        <f t="shared" si="25"/>
        <v>670</v>
      </c>
      <c r="CN110">
        <f t="shared" si="25"/>
        <v>567</v>
      </c>
      <c r="CO110">
        <f t="shared" si="25"/>
        <v>468</v>
      </c>
      <c r="CP110">
        <f t="shared" si="25"/>
        <v>350</v>
      </c>
      <c r="CQ110">
        <f t="shared" si="25"/>
        <v>272</v>
      </c>
      <c r="CR110">
        <f t="shared" si="25"/>
        <v>198</v>
      </c>
      <c r="CS110">
        <f t="shared" si="25"/>
        <v>101</v>
      </c>
      <c r="CT110">
        <f t="shared" ref="CT110:CY110" si="26">CT73+CT82</f>
        <v>101</v>
      </c>
      <c r="CU110">
        <f t="shared" si="26"/>
        <v>53</v>
      </c>
      <c r="CV110">
        <f t="shared" si="26"/>
        <v>64</v>
      </c>
      <c r="CW110">
        <f t="shared" si="26"/>
        <v>49</v>
      </c>
      <c r="CX110">
        <f t="shared" si="26"/>
        <v>30</v>
      </c>
      <c r="CY110">
        <f t="shared" si="26"/>
        <v>15</v>
      </c>
    </row>
    <row r="111" spans="3:103" x14ac:dyDescent="0.25">
      <c r="C111" t="s">
        <v>507</v>
      </c>
      <c r="D111" t="s">
        <v>431</v>
      </c>
      <c r="E111" s="29">
        <f>E109/E107</f>
        <v>0.99554489376285127</v>
      </c>
      <c r="F111" s="29">
        <f t="shared" ref="F111:BQ111" si="27">F109/F107</f>
        <v>0.99322263639444253</v>
      </c>
      <c r="G111" s="29">
        <f t="shared" si="27"/>
        <v>0.99414197105444524</v>
      </c>
      <c r="H111" s="29">
        <f t="shared" si="27"/>
        <v>0.99554183813443076</v>
      </c>
      <c r="I111" s="29">
        <f t="shared" si="27"/>
        <v>0.99199466310873918</v>
      </c>
      <c r="J111" s="29">
        <f t="shared" si="27"/>
        <v>0.99325463743676223</v>
      </c>
      <c r="K111" s="29">
        <f t="shared" si="27"/>
        <v>0.9939393939393939</v>
      </c>
      <c r="L111" s="29">
        <f t="shared" si="27"/>
        <v>0.99233077692564187</v>
      </c>
      <c r="M111" s="29">
        <f t="shared" si="27"/>
        <v>0.99364973262032086</v>
      </c>
      <c r="N111" s="29">
        <f t="shared" si="27"/>
        <v>0.9945689069925322</v>
      </c>
      <c r="O111" s="29">
        <f t="shared" si="27"/>
        <v>0.99154664996869135</v>
      </c>
      <c r="P111" s="29">
        <f t="shared" si="27"/>
        <v>0.99143129165344335</v>
      </c>
      <c r="Q111" s="29">
        <f t="shared" si="27"/>
        <v>0.99090909090909096</v>
      </c>
      <c r="R111" s="29">
        <f t="shared" si="27"/>
        <v>0.99431099873577755</v>
      </c>
      <c r="S111" s="29">
        <f t="shared" si="27"/>
        <v>0.99156880457693464</v>
      </c>
      <c r="T111" s="29">
        <f t="shared" si="27"/>
        <v>0.99072000000000005</v>
      </c>
      <c r="U111" s="29">
        <f t="shared" si="27"/>
        <v>0.98994027035523424</v>
      </c>
      <c r="V111" s="29">
        <f t="shared" si="27"/>
        <v>0.98715941121202633</v>
      </c>
      <c r="W111" s="29">
        <f t="shared" si="27"/>
        <v>0.98868046571798185</v>
      </c>
      <c r="X111" s="29">
        <f t="shared" si="27"/>
        <v>0.98047004303210861</v>
      </c>
      <c r="Y111" s="29">
        <f t="shared" si="27"/>
        <v>0.96324655436447171</v>
      </c>
      <c r="Z111" s="29">
        <f t="shared" si="27"/>
        <v>0.95503826530612246</v>
      </c>
      <c r="AA111" s="29">
        <f t="shared" si="27"/>
        <v>0.9657622739018088</v>
      </c>
      <c r="AB111" s="29">
        <f t="shared" si="27"/>
        <v>0.96813118811881194</v>
      </c>
      <c r="AC111" s="29">
        <f t="shared" si="27"/>
        <v>0.96897590361445785</v>
      </c>
      <c r="AD111" s="29">
        <f t="shared" si="27"/>
        <v>0.97624847746650423</v>
      </c>
      <c r="AE111" s="29">
        <f t="shared" si="27"/>
        <v>0.97768762677484788</v>
      </c>
      <c r="AF111" s="29">
        <f t="shared" si="27"/>
        <v>0.97810429271103427</v>
      </c>
      <c r="AG111" s="29">
        <f t="shared" si="27"/>
        <v>0.98524993171264685</v>
      </c>
      <c r="AH111" s="29">
        <f t="shared" si="27"/>
        <v>0.98575949367088611</v>
      </c>
      <c r="AI111" s="29">
        <f t="shared" si="27"/>
        <v>0.98479188900747061</v>
      </c>
      <c r="AJ111" s="29">
        <f t="shared" si="27"/>
        <v>0.98628663619252488</v>
      </c>
      <c r="AK111" s="29">
        <f t="shared" si="27"/>
        <v>0.99054373522458627</v>
      </c>
      <c r="AL111" s="29">
        <f t="shared" si="27"/>
        <v>0.99054621848739499</v>
      </c>
      <c r="AM111" s="29">
        <f t="shared" si="27"/>
        <v>0.98867147270854794</v>
      </c>
      <c r="AN111" s="29">
        <f t="shared" si="27"/>
        <v>0.98767650834403076</v>
      </c>
      <c r="AO111" s="29">
        <f t="shared" si="27"/>
        <v>0.98862132839375494</v>
      </c>
      <c r="AP111" s="29">
        <f t="shared" si="27"/>
        <v>0.9902937420178799</v>
      </c>
      <c r="AQ111" s="29">
        <f t="shared" si="27"/>
        <v>0.99134948096885811</v>
      </c>
      <c r="AR111" s="29">
        <f t="shared" si="27"/>
        <v>0.98894897719256991</v>
      </c>
      <c r="AS111" s="29">
        <f t="shared" si="27"/>
        <v>0.99080125877511493</v>
      </c>
      <c r="AT111" s="29">
        <f t="shared" si="27"/>
        <v>0.99024843278384023</v>
      </c>
      <c r="AU111" s="29">
        <f t="shared" si="27"/>
        <v>0.9951845906902087</v>
      </c>
      <c r="AV111" s="29">
        <f t="shared" si="27"/>
        <v>0.99152930402930406</v>
      </c>
      <c r="AW111" s="29">
        <f t="shared" si="27"/>
        <v>0.99103942652329746</v>
      </c>
      <c r="AX111" s="29">
        <f t="shared" si="27"/>
        <v>0.99248120300751874</v>
      </c>
      <c r="AY111" s="29">
        <f t="shared" si="27"/>
        <v>0.99135063206919494</v>
      </c>
      <c r="AZ111" s="29">
        <f t="shared" si="27"/>
        <v>0.99200913242009137</v>
      </c>
      <c r="BA111" s="29">
        <f t="shared" si="27"/>
        <v>0.99204244031830235</v>
      </c>
      <c r="BB111" s="29">
        <f t="shared" si="27"/>
        <v>0.99172102358253889</v>
      </c>
      <c r="BC111" s="29">
        <f t="shared" si="27"/>
        <v>0.99063719115734716</v>
      </c>
      <c r="BD111" s="29">
        <f t="shared" si="27"/>
        <v>0.99392405063291134</v>
      </c>
      <c r="BE111" s="29">
        <f t="shared" si="27"/>
        <v>0.99254724514240089</v>
      </c>
      <c r="BF111" s="29">
        <f t="shared" si="27"/>
        <v>0.99079588521927453</v>
      </c>
      <c r="BG111" s="29">
        <f t="shared" si="27"/>
        <v>0.99124343257443082</v>
      </c>
      <c r="BH111" s="29">
        <f t="shared" si="27"/>
        <v>0.9894867037724181</v>
      </c>
      <c r="BI111" s="29">
        <f t="shared" si="27"/>
        <v>0.98983253588516751</v>
      </c>
      <c r="BJ111" s="29">
        <f t="shared" si="27"/>
        <v>0.99203060248645203</v>
      </c>
      <c r="BK111" s="29">
        <f t="shared" si="27"/>
        <v>0.99411764705882355</v>
      </c>
      <c r="BL111" s="29">
        <f t="shared" si="27"/>
        <v>0.99186128803963203</v>
      </c>
      <c r="BM111" s="29">
        <f t="shared" si="27"/>
        <v>0.99315561959654175</v>
      </c>
      <c r="BN111" s="29">
        <f t="shared" si="27"/>
        <v>0.99355762347888332</v>
      </c>
      <c r="BO111" s="29">
        <f t="shared" si="27"/>
        <v>0.99431387414708117</v>
      </c>
      <c r="BP111" s="29">
        <f t="shared" si="27"/>
        <v>0.99294117647058822</v>
      </c>
      <c r="BQ111" s="29">
        <f t="shared" si="27"/>
        <v>0.99250312369845894</v>
      </c>
      <c r="BR111" s="29">
        <f t="shared" ref="BR111:CQ111" si="28">BR109/BR107</f>
        <v>0.99035214664737092</v>
      </c>
      <c r="BS111" s="29">
        <f t="shared" si="28"/>
        <v>0.99247743229689067</v>
      </c>
      <c r="BT111" s="29">
        <f t="shared" si="28"/>
        <v>0.99059405940594059</v>
      </c>
      <c r="BU111" s="29">
        <f t="shared" si="28"/>
        <v>0.98957247132429615</v>
      </c>
      <c r="BV111" s="29">
        <f t="shared" si="28"/>
        <v>0.99183197199533257</v>
      </c>
      <c r="BW111" s="29">
        <f t="shared" si="28"/>
        <v>0.98488512696493347</v>
      </c>
      <c r="BX111" s="29">
        <f t="shared" si="28"/>
        <v>0.98575498575498577</v>
      </c>
      <c r="BY111" s="29">
        <f t="shared" si="28"/>
        <v>0.98765432098765427</v>
      </c>
      <c r="BZ111" s="29">
        <f t="shared" si="28"/>
        <v>0.98356510745891279</v>
      </c>
      <c r="CA111" s="29">
        <f t="shared" si="28"/>
        <v>0.98012337217272105</v>
      </c>
      <c r="CB111" s="29">
        <f t="shared" si="28"/>
        <v>0.97195571955719562</v>
      </c>
      <c r="CC111" s="29">
        <f t="shared" si="28"/>
        <v>0.97131474103585658</v>
      </c>
      <c r="CD111" s="29">
        <f t="shared" si="28"/>
        <v>0.96603475513428116</v>
      </c>
      <c r="CE111" s="29">
        <f t="shared" si="28"/>
        <v>0.95674300254452926</v>
      </c>
      <c r="CF111" s="29">
        <f t="shared" si="28"/>
        <v>0.957286432160804</v>
      </c>
      <c r="CG111" s="29">
        <f t="shared" si="28"/>
        <v>0.9515845070422535</v>
      </c>
      <c r="CH111" s="29">
        <f t="shared" si="28"/>
        <v>0.94017094017094016</v>
      </c>
      <c r="CI111" s="29">
        <f t="shared" si="28"/>
        <v>0.9258064516129032</v>
      </c>
      <c r="CJ111" s="29">
        <f t="shared" si="28"/>
        <v>0.90828025477707008</v>
      </c>
      <c r="CK111" s="29">
        <f t="shared" si="28"/>
        <v>0.87951807228915657</v>
      </c>
      <c r="CL111" s="29">
        <f t="shared" si="28"/>
        <v>0.85802469135802473</v>
      </c>
      <c r="CM111" s="29">
        <f t="shared" si="28"/>
        <v>0.86815920398009949</v>
      </c>
      <c r="CN111" s="29">
        <f t="shared" si="28"/>
        <v>0.83673469387755106</v>
      </c>
      <c r="CO111" s="29">
        <f t="shared" si="28"/>
        <v>0.76348547717842319</v>
      </c>
      <c r="CP111" s="29">
        <f t="shared" si="28"/>
        <v>0.78242677824267781</v>
      </c>
      <c r="CQ111" s="29">
        <f t="shared" si="28"/>
        <v>0.80327868852459017</v>
      </c>
      <c r="CR111" s="29"/>
      <c r="CS111" s="29"/>
    </row>
    <row r="112" spans="3:103" x14ac:dyDescent="0.25">
      <c r="C112" t="s">
        <v>508</v>
      </c>
      <c r="D112" t="s">
        <v>432</v>
      </c>
      <c r="E112" s="29">
        <f>E110/E108</f>
        <v>0.99338900487125958</v>
      </c>
      <c r="F112" s="29">
        <f t="shared" ref="F112:BQ112" si="29">F110/F108</f>
        <v>0.99246501614639393</v>
      </c>
      <c r="G112" s="29">
        <f t="shared" si="29"/>
        <v>0.99610205527994333</v>
      </c>
      <c r="H112" s="29">
        <f t="shared" si="29"/>
        <v>0.99721059972105996</v>
      </c>
      <c r="I112" s="29">
        <f t="shared" si="29"/>
        <v>0.99300209937018891</v>
      </c>
      <c r="J112" s="29">
        <f t="shared" si="29"/>
        <v>0.99308588064046577</v>
      </c>
      <c r="K112" s="29">
        <f t="shared" si="29"/>
        <v>0.99427549194991061</v>
      </c>
      <c r="L112" s="29">
        <f t="shared" si="29"/>
        <v>0.99299926308032427</v>
      </c>
      <c r="M112" s="29">
        <f t="shared" si="29"/>
        <v>0.9967614249730119</v>
      </c>
      <c r="N112" s="29">
        <f t="shared" si="29"/>
        <v>0.99622382423618261</v>
      </c>
      <c r="O112" s="29">
        <f t="shared" si="29"/>
        <v>0.9953208556149733</v>
      </c>
      <c r="P112" s="29">
        <f t="shared" si="29"/>
        <v>0.99459093982420554</v>
      </c>
      <c r="Q112" s="29">
        <f t="shared" si="29"/>
        <v>0.993157714676702</v>
      </c>
      <c r="R112" s="29">
        <f t="shared" si="29"/>
        <v>0.99074686054196959</v>
      </c>
      <c r="S112" s="29">
        <f t="shared" si="29"/>
        <v>0.99293286219081267</v>
      </c>
      <c r="T112" s="29">
        <f t="shared" si="29"/>
        <v>0.99146421536441232</v>
      </c>
      <c r="U112" s="29">
        <f t="shared" si="29"/>
        <v>0.98705920414105464</v>
      </c>
      <c r="V112" s="29">
        <f t="shared" si="29"/>
        <v>0.98445420750253465</v>
      </c>
      <c r="W112" s="29">
        <f t="shared" si="29"/>
        <v>0.99086603518267935</v>
      </c>
      <c r="X112" s="29">
        <f t="shared" si="29"/>
        <v>0.99268802228412256</v>
      </c>
      <c r="Y112" s="29">
        <f t="shared" si="29"/>
        <v>0.99044694643466391</v>
      </c>
      <c r="Z112" s="29">
        <f t="shared" si="29"/>
        <v>0.99193006052454602</v>
      </c>
      <c r="AA112" s="29">
        <f t="shared" si="29"/>
        <v>0.99093557785691166</v>
      </c>
      <c r="AB112" s="29">
        <f t="shared" si="29"/>
        <v>0.98914886402170232</v>
      </c>
      <c r="AC112" s="29">
        <f t="shared" si="29"/>
        <v>0.99348837209302321</v>
      </c>
      <c r="AD112" s="29">
        <f t="shared" si="29"/>
        <v>0.99406435488909717</v>
      </c>
      <c r="AE112" s="29">
        <f t="shared" si="29"/>
        <v>0.9940155595451825</v>
      </c>
      <c r="AF112" s="29">
        <f t="shared" si="29"/>
        <v>0.99663582842724974</v>
      </c>
      <c r="AG112" s="29">
        <f t="shared" si="29"/>
        <v>0.99624765478424016</v>
      </c>
      <c r="AH112" s="29">
        <f t="shared" si="29"/>
        <v>0.99445910290237471</v>
      </c>
      <c r="AI112" s="29">
        <f t="shared" si="29"/>
        <v>0.99370244030438204</v>
      </c>
      <c r="AJ112" s="29">
        <f t="shared" si="29"/>
        <v>0.9961399897066392</v>
      </c>
      <c r="AK112" s="29">
        <f t="shared" si="29"/>
        <v>0.99565106165259654</v>
      </c>
      <c r="AL112" s="29">
        <f t="shared" si="29"/>
        <v>0.99791883454734653</v>
      </c>
      <c r="AM112" s="29">
        <f t="shared" si="29"/>
        <v>0.99790246460409016</v>
      </c>
      <c r="AN112" s="29">
        <f t="shared" si="29"/>
        <v>0.99719244512506378</v>
      </c>
      <c r="AO112" s="29">
        <f t="shared" si="29"/>
        <v>0.99767321613236815</v>
      </c>
      <c r="AP112" s="29">
        <f t="shared" si="29"/>
        <v>0.99840848806366045</v>
      </c>
      <c r="AQ112" s="29">
        <f t="shared" si="29"/>
        <v>0.99654406319427302</v>
      </c>
      <c r="AR112" s="29">
        <f t="shared" si="29"/>
        <v>0.99829559289018743</v>
      </c>
      <c r="AS112" s="29">
        <f t="shared" si="29"/>
        <v>0.99613806420468265</v>
      </c>
      <c r="AT112" s="29">
        <f t="shared" si="29"/>
        <v>0.99663137632338783</v>
      </c>
      <c r="AU112" s="29">
        <f t="shared" si="29"/>
        <v>0.99688771845822366</v>
      </c>
      <c r="AV112" s="29">
        <f t="shared" si="29"/>
        <v>0.99598867390278434</v>
      </c>
      <c r="AW112" s="29">
        <f t="shared" si="29"/>
        <v>0.99686520376175547</v>
      </c>
      <c r="AX112" s="29">
        <f t="shared" si="29"/>
        <v>0.99690917736566809</v>
      </c>
      <c r="AY112" s="29">
        <f t="shared" si="29"/>
        <v>0.99730656219392755</v>
      </c>
      <c r="AZ112" s="29">
        <f t="shared" si="29"/>
        <v>0.99825349301397204</v>
      </c>
      <c r="BA112" s="29">
        <f t="shared" si="29"/>
        <v>0.99722362443210499</v>
      </c>
      <c r="BB112" s="29">
        <f t="shared" si="29"/>
        <v>0.99539288456616326</v>
      </c>
      <c r="BC112" s="29">
        <f t="shared" si="29"/>
        <v>0.99440149293521729</v>
      </c>
      <c r="BD112" s="29">
        <f t="shared" si="29"/>
        <v>0.99750692520775619</v>
      </c>
      <c r="BE112" s="29">
        <f t="shared" si="29"/>
        <v>0.9942840811660475</v>
      </c>
      <c r="BF112" s="29">
        <f t="shared" si="29"/>
        <v>0.9959467284308049</v>
      </c>
      <c r="BG112" s="29">
        <f t="shared" si="29"/>
        <v>0.99620437956204377</v>
      </c>
      <c r="BH112" s="29">
        <f t="shared" si="29"/>
        <v>0.99502951227089154</v>
      </c>
      <c r="BI112" s="29">
        <f t="shared" si="29"/>
        <v>0.9942122186495177</v>
      </c>
      <c r="BJ112" s="29">
        <f t="shared" si="29"/>
        <v>0.99280340202813211</v>
      </c>
      <c r="BK112" s="29">
        <f t="shared" si="29"/>
        <v>0.99760683760683766</v>
      </c>
      <c r="BL112" s="29">
        <f t="shared" si="29"/>
        <v>0.99387911247130833</v>
      </c>
      <c r="BM112" s="29">
        <f t="shared" si="29"/>
        <v>0.99599854492542739</v>
      </c>
      <c r="BN112" s="29">
        <f t="shared" si="29"/>
        <v>0.99618902439024393</v>
      </c>
      <c r="BO112" s="29">
        <f t="shared" si="29"/>
        <v>0.99614494988434854</v>
      </c>
      <c r="BP112" s="29">
        <f t="shared" si="29"/>
        <v>0.9931229773462783</v>
      </c>
      <c r="BQ112" s="29">
        <f t="shared" si="29"/>
        <v>0.99110546378653108</v>
      </c>
      <c r="BR112" s="29">
        <f t="shared" ref="BR112:CW112" si="30">BR110/BR108</f>
        <v>0.99160908193484698</v>
      </c>
      <c r="BS112" s="29">
        <f t="shared" si="30"/>
        <v>0.99022004889975546</v>
      </c>
      <c r="BT112" s="29">
        <f t="shared" si="30"/>
        <v>0.98603082851637769</v>
      </c>
      <c r="BU112" s="29">
        <f t="shared" si="30"/>
        <v>0.98105876639145217</v>
      </c>
      <c r="BV112" s="29">
        <f t="shared" si="30"/>
        <v>0.98636601992658623</v>
      </c>
      <c r="BW112" s="29">
        <f t="shared" si="30"/>
        <v>0.97916666666666663</v>
      </c>
      <c r="BX112" s="29">
        <f t="shared" si="30"/>
        <v>0.9809197651663405</v>
      </c>
      <c r="BY112" s="29">
        <f t="shared" si="30"/>
        <v>0.98086606243705943</v>
      </c>
      <c r="BZ112" s="29">
        <f t="shared" si="30"/>
        <v>0.97277777777777774</v>
      </c>
      <c r="CA112" s="29">
        <f t="shared" si="30"/>
        <v>0.96171428571428574</v>
      </c>
      <c r="CB112" s="29">
        <f t="shared" si="30"/>
        <v>0.96057971014492749</v>
      </c>
      <c r="CC112" s="29">
        <f t="shared" si="30"/>
        <v>0.94483568075117375</v>
      </c>
      <c r="CD112" s="29">
        <f t="shared" si="30"/>
        <v>0.9386391251518833</v>
      </c>
      <c r="CE112" s="29">
        <f t="shared" si="30"/>
        <v>0.92322215229704219</v>
      </c>
      <c r="CF112" s="29">
        <f t="shared" si="30"/>
        <v>0.92428831011508172</v>
      </c>
      <c r="CG112" s="29">
        <f t="shared" si="30"/>
        <v>0.89993935718617346</v>
      </c>
      <c r="CH112" s="29">
        <f t="shared" si="30"/>
        <v>0.88370565045992111</v>
      </c>
      <c r="CI112" s="29">
        <f t="shared" si="30"/>
        <v>0.85358711566617862</v>
      </c>
      <c r="CJ112" s="29">
        <f t="shared" si="30"/>
        <v>0.80319148936170215</v>
      </c>
      <c r="CK112" s="29">
        <f t="shared" si="30"/>
        <v>0.78846153846153844</v>
      </c>
      <c r="CL112" s="29">
        <f t="shared" si="30"/>
        <v>0.73750000000000004</v>
      </c>
      <c r="CM112" s="29">
        <f t="shared" si="30"/>
        <v>0.70526315789473681</v>
      </c>
      <c r="CN112" s="29">
        <f t="shared" si="30"/>
        <v>0.66942148760330578</v>
      </c>
      <c r="CO112" s="29">
        <f t="shared" si="30"/>
        <v>0.64197530864197527</v>
      </c>
      <c r="CP112" s="29">
        <f t="shared" si="30"/>
        <v>0.61403508771929827</v>
      </c>
      <c r="CQ112" s="29">
        <f t="shared" si="30"/>
        <v>0.55623721881390598</v>
      </c>
      <c r="CR112" s="29">
        <f t="shared" si="30"/>
        <v>0.532258064516129</v>
      </c>
      <c r="CS112" s="29">
        <f t="shared" si="30"/>
        <v>0.48792270531400966</v>
      </c>
      <c r="CT112" s="29">
        <f t="shared" si="30"/>
        <v>0.51530612244897955</v>
      </c>
      <c r="CU112" s="29">
        <f t="shared" si="30"/>
        <v>0.35099337748344372</v>
      </c>
      <c r="CV112" s="29">
        <f t="shared" si="30"/>
        <v>0.48120300751879697</v>
      </c>
      <c r="CW112" s="29">
        <f t="shared" si="30"/>
        <v>0.42241379310344829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showGridLines="0" workbookViewId="0">
      <selection activeCell="A25" sqref="A25"/>
    </sheetView>
  </sheetViews>
  <sheetFormatPr defaultColWidth="11.42578125" defaultRowHeight="15" x14ac:dyDescent="0.25"/>
  <cols>
    <col min="1" max="6" width="8.7109375" customWidth="1"/>
    <col min="7" max="7" width="59" bestFit="1" customWidth="1"/>
    <col min="8" max="8" width="55.85546875" bestFit="1" customWidth="1"/>
  </cols>
  <sheetData>
    <row r="1" spans="1:6" ht="5.0999999999999996" customHeight="1" thickBot="1" x14ac:dyDescent="0.3">
      <c r="A1" s="5"/>
      <c r="B1" s="5"/>
      <c r="C1" s="5"/>
      <c r="D1" s="5"/>
      <c r="E1" s="5"/>
      <c r="F1" s="5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8" ht="5.0999999999999996" customHeight="1" thickBot="1" x14ac:dyDescent="0.3">
      <c r="A17" s="5"/>
      <c r="B17" s="5"/>
      <c r="C17" s="5"/>
      <c r="D17" s="5"/>
      <c r="E17" s="5"/>
      <c r="F17" s="5"/>
    </row>
    <row r="18" spans="1:8" ht="5.0999999999999996" customHeight="1" x14ac:dyDescent="0.25"/>
    <row r="20" spans="1:8" x14ac:dyDescent="0.25">
      <c r="G20" s="72" t="s">
        <v>472</v>
      </c>
      <c r="H20" s="72" t="s">
        <v>457</v>
      </c>
    </row>
    <row r="21" spans="1:8" x14ac:dyDescent="0.25">
      <c r="G21" s="72" t="s">
        <v>471</v>
      </c>
      <c r="H21" s="72" t="s">
        <v>458</v>
      </c>
    </row>
    <row r="22" spans="1:8" x14ac:dyDescent="0.25">
      <c r="G22" s="72" t="s">
        <v>131</v>
      </c>
      <c r="H22" s="72" t="s">
        <v>459</v>
      </c>
    </row>
    <row r="23" spans="1:8" x14ac:dyDescent="0.25">
      <c r="G23" s="72" t="s">
        <v>470</v>
      </c>
      <c r="H23" s="72" t="s">
        <v>460</v>
      </c>
    </row>
    <row r="48" spans="14:14" x14ac:dyDescent="0.25">
      <c r="N48" t="s">
        <v>434</v>
      </c>
    </row>
    <row r="49" spans="2:26" x14ac:dyDescent="0.25">
      <c r="B49" t="s">
        <v>19</v>
      </c>
    </row>
    <row r="50" spans="2:26" x14ac:dyDescent="0.25">
      <c r="O50" t="s">
        <v>178</v>
      </c>
    </row>
    <row r="51" spans="2:26" x14ac:dyDescent="0.25">
      <c r="B51" t="s">
        <v>345</v>
      </c>
      <c r="E51" t="s">
        <v>179</v>
      </c>
      <c r="F51" t="s">
        <v>180</v>
      </c>
      <c r="G51" t="s">
        <v>181</v>
      </c>
      <c r="H51" t="s">
        <v>182</v>
      </c>
      <c r="I51" t="s">
        <v>123</v>
      </c>
      <c r="J51" t="s">
        <v>124</v>
      </c>
      <c r="K51" t="s">
        <v>183</v>
      </c>
      <c r="L51" t="s">
        <v>184</v>
      </c>
      <c r="M51" t="s">
        <v>185</v>
      </c>
      <c r="N51" t="s">
        <v>186</v>
      </c>
      <c r="O51" t="s">
        <v>187</v>
      </c>
      <c r="P51" t="s">
        <v>188</v>
      </c>
      <c r="Q51" t="s">
        <v>189</v>
      </c>
      <c r="R51" t="s">
        <v>154</v>
      </c>
      <c r="S51" t="s">
        <v>155</v>
      </c>
      <c r="T51" t="s">
        <v>156</v>
      </c>
      <c r="U51" t="s">
        <v>461</v>
      </c>
      <c r="V51" t="s">
        <v>158</v>
      </c>
      <c r="W51" t="s">
        <v>159</v>
      </c>
      <c r="X51" t="s">
        <v>462</v>
      </c>
      <c r="Y51" t="s">
        <v>316</v>
      </c>
      <c r="Z51" t="s">
        <v>17</v>
      </c>
    </row>
    <row r="52" spans="2:26" x14ac:dyDescent="0.25">
      <c r="B52" t="s">
        <v>427</v>
      </c>
      <c r="C52" t="s">
        <v>321</v>
      </c>
      <c r="D52" s="12" t="s">
        <v>125</v>
      </c>
      <c r="E52">
        <v>0</v>
      </c>
      <c r="F52">
        <v>0</v>
      </c>
      <c r="G52">
        <v>0</v>
      </c>
      <c r="H52">
        <v>6</v>
      </c>
      <c r="I52">
        <v>463</v>
      </c>
      <c r="J52">
        <v>2850</v>
      </c>
      <c r="K52">
        <v>7421</v>
      </c>
      <c r="L52">
        <v>10647</v>
      </c>
      <c r="M52">
        <v>12879</v>
      </c>
      <c r="N52">
        <v>13555</v>
      </c>
      <c r="O52">
        <v>12164</v>
      </c>
      <c r="P52">
        <v>10802</v>
      </c>
      <c r="Q52">
        <v>9560</v>
      </c>
      <c r="R52">
        <v>7223</v>
      </c>
      <c r="S52">
        <v>6016</v>
      </c>
      <c r="T52">
        <v>4502</v>
      </c>
      <c r="U52">
        <v>2844</v>
      </c>
      <c r="V52">
        <v>856</v>
      </c>
      <c r="W52">
        <v>153</v>
      </c>
      <c r="X52">
        <v>23</v>
      </c>
      <c r="Y52">
        <v>1</v>
      </c>
      <c r="Z52">
        <v>101965</v>
      </c>
    </row>
    <row r="53" spans="2:26" x14ac:dyDescent="0.25">
      <c r="D53" s="12" t="s">
        <v>322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  <c r="L53">
        <v>2</v>
      </c>
      <c r="M53">
        <v>2</v>
      </c>
      <c r="N53">
        <v>2</v>
      </c>
      <c r="O53">
        <v>1</v>
      </c>
      <c r="P53">
        <v>0</v>
      </c>
      <c r="Q53">
        <v>0</v>
      </c>
      <c r="R53">
        <v>1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12</v>
      </c>
    </row>
    <row r="54" spans="2:26" x14ac:dyDescent="0.25">
      <c r="D54" s="12" t="s">
        <v>126</v>
      </c>
      <c r="E54">
        <v>0</v>
      </c>
      <c r="F54">
        <v>0</v>
      </c>
      <c r="G54">
        <v>0</v>
      </c>
      <c r="H54">
        <v>8</v>
      </c>
      <c r="I54">
        <v>144</v>
      </c>
      <c r="J54">
        <v>613</v>
      </c>
      <c r="K54">
        <v>690</v>
      </c>
      <c r="L54">
        <v>449</v>
      </c>
      <c r="M54">
        <v>366</v>
      </c>
      <c r="N54">
        <v>226</v>
      </c>
      <c r="O54">
        <v>150</v>
      </c>
      <c r="P54">
        <v>99</v>
      </c>
      <c r="Q54">
        <v>58</v>
      </c>
      <c r="R54">
        <v>46</v>
      </c>
      <c r="S54">
        <v>36</v>
      </c>
      <c r="T54">
        <v>18</v>
      </c>
      <c r="U54">
        <v>9</v>
      </c>
      <c r="V54">
        <v>2</v>
      </c>
      <c r="W54">
        <v>0</v>
      </c>
      <c r="X54">
        <v>0</v>
      </c>
      <c r="Y54">
        <v>0</v>
      </c>
      <c r="Z54">
        <v>2914</v>
      </c>
    </row>
    <row r="55" spans="2:26" x14ac:dyDescent="0.25">
      <c r="D55" s="12" t="s">
        <v>323</v>
      </c>
      <c r="E55">
        <v>0</v>
      </c>
      <c r="F55">
        <v>0</v>
      </c>
      <c r="G55">
        <v>0</v>
      </c>
      <c r="H55">
        <v>3</v>
      </c>
      <c r="I55">
        <v>11</v>
      </c>
      <c r="J55">
        <v>26</v>
      </c>
      <c r="K55">
        <v>46</v>
      </c>
      <c r="L55">
        <v>55</v>
      </c>
      <c r="M55">
        <v>66</v>
      </c>
      <c r="N55">
        <v>48</v>
      </c>
      <c r="O55">
        <v>28</v>
      </c>
      <c r="P55">
        <v>33</v>
      </c>
      <c r="Q55">
        <v>13</v>
      </c>
      <c r="R55">
        <v>13</v>
      </c>
      <c r="S55">
        <v>3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346</v>
      </c>
    </row>
    <row r="56" spans="2:26" x14ac:dyDescent="0.25">
      <c r="D56" s="12" t="s">
        <v>127</v>
      </c>
      <c r="E56">
        <v>0</v>
      </c>
      <c r="F56">
        <v>0</v>
      </c>
      <c r="G56">
        <v>0</v>
      </c>
      <c r="H56">
        <v>11</v>
      </c>
      <c r="I56">
        <v>541</v>
      </c>
      <c r="J56">
        <v>1709</v>
      </c>
      <c r="K56">
        <v>2058</v>
      </c>
      <c r="L56">
        <v>1849</v>
      </c>
      <c r="M56">
        <v>1497</v>
      </c>
      <c r="N56">
        <v>1018</v>
      </c>
      <c r="O56">
        <v>698</v>
      </c>
      <c r="P56">
        <v>434</v>
      </c>
      <c r="Q56">
        <v>281</v>
      </c>
      <c r="R56">
        <v>151</v>
      </c>
      <c r="S56">
        <v>90</v>
      </c>
      <c r="T56">
        <v>69</v>
      </c>
      <c r="U56">
        <v>30</v>
      </c>
      <c r="V56">
        <v>6</v>
      </c>
      <c r="W56">
        <v>1</v>
      </c>
      <c r="X56">
        <v>0</v>
      </c>
      <c r="Y56">
        <v>0</v>
      </c>
      <c r="Z56">
        <v>10443</v>
      </c>
    </row>
    <row r="57" spans="2:26" x14ac:dyDescent="0.25">
      <c r="D57" s="12" t="s">
        <v>324</v>
      </c>
      <c r="E57">
        <v>0</v>
      </c>
      <c r="F57">
        <v>0</v>
      </c>
      <c r="G57">
        <v>0</v>
      </c>
      <c r="H57">
        <v>2</v>
      </c>
      <c r="I57">
        <v>17</v>
      </c>
      <c r="J57">
        <v>36</v>
      </c>
      <c r="K57">
        <v>35</v>
      </c>
      <c r="L57">
        <v>30</v>
      </c>
      <c r="M57">
        <v>19</v>
      </c>
      <c r="N57">
        <v>14</v>
      </c>
      <c r="O57">
        <v>15</v>
      </c>
      <c r="P57">
        <v>9</v>
      </c>
      <c r="Q57">
        <v>2</v>
      </c>
      <c r="R57">
        <v>1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182</v>
      </c>
    </row>
    <row r="58" spans="2:26" x14ac:dyDescent="0.25">
      <c r="D58" s="12" t="s">
        <v>128</v>
      </c>
      <c r="E58">
        <v>0</v>
      </c>
      <c r="F58">
        <v>0</v>
      </c>
      <c r="G58">
        <v>0</v>
      </c>
      <c r="H58">
        <v>7</v>
      </c>
      <c r="I58">
        <v>25</v>
      </c>
      <c r="J58">
        <v>71</v>
      </c>
      <c r="K58">
        <v>124</v>
      </c>
      <c r="L58">
        <v>255</v>
      </c>
      <c r="M58">
        <v>426</v>
      </c>
      <c r="N58">
        <v>557</v>
      </c>
      <c r="O58">
        <v>686</v>
      </c>
      <c r="P58">
        <v>465</v>
      </c>
      <c r="Q58">
        <v>328</v>
      </c>
      <c r="R58">
        <v>180</v>
      </c>
      <c r="S58">
        <v>123</v>
      </c>
      <c r="T58">
        <v>132</v>
      </c>
      <c r="U58">
        <v>117</v>
      </c>
      <c r="V58">
        <v>33</v>
      </c>
      <c r="W58">
        <v>18</v>
      </c>
      <c r="X58">
        <v>4</v>
      </c>
      <c r="Y58">
        <v>1</v>
      </c>
      <c r="Z58">
        <v>3552</v>
      </c>
    </row>
    <row r="59" spans="2:26" x14ac:dyDescent="0.25">
      <c r="D59" s="12" t="s">
        <v>129</v>
      </c>
      <c r="E59">
        <v>12886</v>
      </c>
      <c r="F59">
        <v>12512</v>
      </c>
      <c r="G59">
        <v>12836</v>
      </c>
      <c r="H59">
        <v>11896</v>
      </c>
      <c r="I59">
        <v>9180</v>
      </c>
      <c r="J59">
        <v>4664</v>
      </c>
      <c r="K59">
        <v>1575</v>
      </c>
      <c r="L59">
        <v>766</v>
      </c>
      <c r="M59">
        <v>484</v>
      </c>
      <c r="N59">
        <v>322</v>
      </c>
      <c r="O59">
        <v>142</v>
      </c>
      <c r="P59">
        <v>55</v>
      </c>
      <c r="Q59">
        <v>11</v>
      </c>
      <c r="R59">
        <v>4</v>
      </c>
      <c r="S59">
        <v>0</v>
      </c>
      <c r="T59">
        <v>1</v>
      </c>
      <c r="U59">
        <v>0</v>
      </c>
      <c r="V59">
        <v>0</v>
      </c>
      <c r="W59">
        <v>0</v>
      </c>
      <c r="X59">
        <v>0</v>
      </c>
      <c r="Y59">
        <v>0</v>
      </c>
      <c r="Z59">
        <v>67334</v>
      </c>
    </row>
    <row r="60" spans="2:26" x14ac:dyDescent="0.25">
      <c r="D60" s="12" t="s">
        <v>130</v>
      </c>
      <c r="E60">
        <v>1638</v>
      </c>
      <c r="F60">
        <v>2134</v>
      </c>
      <c r="G60">
        <v>2816</v>
      </c>
      <c r="H60">
        <v>3153</v>
      </c>
      <c r="I60">
        <v>2614</v>
      </c>
      <c r="J60">
        <v>1460</v>
      </c>
      <c r="K60">
        <v>724</v>
      </c>
      <c r="L60">
        <v>459</v>
      </c>
      <c r="M60">
        <v>484</v>
      </c>
      <c r="N60">
        <v>501</v>
      </c>
      <c r="O60">
        <v>373</v>
      </c>
      <c r="P60">
        <v>240</v>
      </c>
      <c r="Q60">
        <v>108</v>
      </c>
      <c r="R60">
        <v>39</v>
      </c>
      <c r="S60">
        <v>6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16749</v>
      </c>
    </row>
    <row r="61" spans="2:26" x14ac:dyDescent="0.25">
      <c r="D61" s="12" t="s">
        <v>131</v>
      </c>
      <c r="E61">
        <v>2</v>
      </c>
      <c r="F61">
        <v>0</v>
      </c>
      <c r="G61">
        <v>1</v>
      </c>
      <c r="H61">
        <v>89</v>
      </c>
      <c r="I61">
        <v>1352</v>
      </c>
      <c r="J61">
        <v>4006</v>
      </c>
      <c r="K61">
        <v>4521</v>
      </c>
      <c r="L61">
        <v>3965</v>
      </c>
      <c r="M61">
        <v>4059</v>
      </c>
      <c r="N61">
        <v>3939</v>
      </c>
      <c r="O61">
        <v>3274</v>
      </c>
      <c r="P61">
        <v>2530</v>
      </c>
      <c r="Q61">
        <v>1998</v>
      </c>
      <c r="R61">
        <v>1466</v>
      </c>
      <c r="S61">
        <v>1242</v>
      </c>
      <c r="T61">
        <v>974</v>
      </c>
      <c r="U61">
        <v>879</v>
      </c>
      <c r="V61">
        <v>375</v>
      </c>
      <c r="W61">
        <v>122</v>
      </c>
      <c r="X61">
        <v>19</v>
      </c>
      <c r="Y61">
        <v>3</v>
      </c>
      <c r="Z61">
        <v>34816</v>
      </c>
    </row>
    <row r="62" spans="2:26" x14ac:dyDescent="0.25">
      <c r="D62" s="12" t="s">
        <v>132</v>
      </c>
      <c r="E62">
        <v>72</v>
      </c>
      <c r="F62">
        <v>130</v>
      </c>
      <c r="G62">
        <v>129</v>
      </c>
      <c r="H62">
        <v>241</v>
      </c>
      <c r="I62">
        <v>1129</v>
      </c>
      <c r="J62">
        <v>1885</v>
      </c>
      <c r="K62">
        <v>1545</v>
      </c>
      <c r="L62">
        <v>1200</v>
      </c>
      <c r="M62">
        <v>1171</v>
      </c>
      <c r="N62">
        <v>1188</v>
      </c>
      <c r="O62">
        <v>989</v>
      </c>
      <c r="P62">
        <v>800</v>
      </c>
      <c r="Q62">
        <v>712</v>
      </c>
      <c r="R62">
        <v>507</v>
      </c>
      <c r="S62">
        <v>427</v>
      </c>
      <c r="T62">
        <v>333</v>
      </c>
      <c r="U62">
        <v>276</v>
      </c>
      <c r="V62">
        <v>111</v>
      </c>
      <c r="W62">
        <v>34</v>
      </c>
      <c r="X62">
        <v>2</v>
      </c>
      <c r="Y62">
        <v>2</v>
      </c>
      <c r="Z62">
        <v>12883</v>
      </c>
    </row>
    <row r="63" spans="2:26" x14ac:dyDescent="0.25">
      <c r="D63" t="s">
        <v>325</v>
      </c>
      <c r="E63">
        <v>78</v>
      </c>
      <c r="F63">
        <v>86</v>
      </c>
      <c r="G63">
        <v>118</v>
      </c>
      <c r="H63">
        <v>182</v>
      </c>
      <c r="I63">
        <v>556</v>
      </c>
      <c r="J63">
        <v>319</v>
      </c>
      <c r="K63">
        <v>205</v>
      </c>
      <c r="L63">
        <v>188</v>
      </c>
      <c r="M63">
        <v>161</v>
      </c>
      <c r="N63">
        <v>160</v>
      </c>
      <c r="O63">
        <v>145</v>
      </c>
      <c r="P63">
        <v>122</v>
      </c>
      <c r="Q63">
        <v>84</v>
      </c>
      <c r="R63">
        <v>84</v>
      </c>
      <c r="S63">
        <v>121</v>
      </c>
      <c r="T63">
        <v>219</v>
      </c>
      <c r="U63">
        <v>329</v>
      </c>
      <c r="V63">
        <v>279</v>
      </c>
      <c r="W63">
        <v>106</v>
      </c>
      <c r="X63">
        <v>38</v>
      </c>
      <c r="Y63">
        <v>7</v>
      </c>
      <c r="Z63">
        <v>3587</v>
      </c>
    </row>
    <row r="64" spans="2:26" x14ac:dyDescent="0.25">
      <c r="D64" t="s">
        <v>326</v>
      </c>
      <c r="E64">
        <v>9</v>
      </c>
      <c r="F64">
        <v>10</v>
      </c>
      <c r="G64">
        <v>10</v>
      </c>
      <c r="H64">
        <v>14</v>
      </c>
      <c r="I64">
        <v>17</v>
      </c>
      <c r="J64">
        <v>20</v>
      </c>
      <c r="K64">
        <v>19</v>
      </c>
      <c r="L64">
        <v>23</v>
      </c>
      <c r="M64">
        <v>17</v>
      </c>
      <c r="N64">
        <v>14</v>
      </c>
      <c r="O64">
        <v>7</v>
      </c>
      <c r="P64">
        <v>12</v>
      </c>
      <c r="Q64">
        <v>4</v>
      </c>
      <c r="R64">
        <v>4</v>
      </c>
      <c r="S64">
        <v>4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184</v>
      </c>
    </row>
    <row r="65" spans="3:26" x14ac:dyDescent="0.25">
      <c r="C65" t="s">
        <v>17</v>
      </c>
      <c r="E65">
        <v>14685</v>
      </c>
      <c r="F65">
        <v>14872</v>
      </c>
      <c r="G65">
        <v>15910</v>
      </c>
      <c r="H65">
        <v>15612</v>
      </c>
      <c r="I65">
        <v>16049</v>
      </c>
      <c r="J65">
        <v>17659</v>
      </c>
      <c r="K65">
        <v>18966</v>
      </c>
      <c r="L65">
        <v>19888</v>
      </c>
      <c r="M65">
        <v>21631</v>
      </c>
      <c r="N65">
        <v>21544</v>
      </c>
      <c r="O65">
        <v>18672</v>
      </c>
      <c r="P65">
        <v>15601</v>
      </c>
      <c r="Q65">
        <v>13159</v>
      </c>
      <c r="R65">
        <v>9719</v>
      </c>
      <c r="S65">
        <v>8070</v>
      </c>
      <c r="T65">
        <v>6249</v>
      </c>
      <c r="U65">
        <v>4485</v>
      </c>
      <c r="V65">
        <v>1662</v>
      </c>
      <c r="W65">
        <v>434</v>
      </c>
      <c r="X65">
        <v>86</v>
      </c>
      <c r="Y65">
        <v>14</v>
      </c>
      <c r="Z65">
        <v>254967</v>
      </c>
    </row>
    <row r="67" spans="3:26" x14ac:dyDescent="0.25">
      <c r="D67" t="s">
        <v>435</v>
      </c>
      <c r="E67">
        <f>E52+E53+E54+E55+E56+E57</f>
        <v>0</v>
      </c>
      <c r="F67">
        <f t="shared" ref="F67:Z67" si="0">F52+F53+F54+F55+F56+F57</f>
        <v>0</v>
      </c>
      <c r="G67">
        <f t="shared" si="0"/>
        <v>0</v>
      </c>
      <c r="H67">
        <f t="shared" si="0"/>
        <v>30</v>
      </c>
      <c r="I67">
        <f t="shared" si="0"/>
        <v>1176</v>
      </c>
      <c r="J67">
        <f t="shared" si="0"/>
        <v>5234</v>
      </c>
      <c r="K67">
        <f t="shared" si="0"/>
        <v>10253</v>
      </c>
      <c r="L67">
        <f t="shared" si="0"/>
        <v>13032</v>
      </c>
      <c r="M67">
        <f t="shared" si="0"/>
        <v>14829</v>
      </c>
      <c r="N67">
        <f t="shared" si="0"/>
        <v>14863</v>
      </c>
      <c r="O67">
        <f t="shared" si="0"/>
        <v>13056</v>
      </c>
      <c r="P67">
        <f t="shared" si="0"/>
        <v>11377</v>
      </c>
      <c r="Q67">
        <f t="shared" si="0"/>
        <v>9914</v>
      </c>
      <c r="R67">
        <f t="shared" si="0"/>
        <v>7435</v>
      </c>
      <c r="S67">
        <f t="shared" si="0"/>
        <v>6147</v>
      </c>
      <c r="T67">
        <f t="shared" si="0"/>
        <v>4590</v>
      </c>
      <c r="U67">
        <f t="shared" si="0"/>
        <v>2884</v>
      </c>
      <c r="V67">
        <f t="shared" si="0"/>
        <v>864</v>
      </c>
      <c r="W67">
        <f t="shared" si="0"/>
        <v>154</v>
      </c>
      <c r="X67">
        <f t="shared" si="0"/>
        <v>23</v>
      </c>
      <c r="Y67">
        <f t="shared" si="0"/>
        <v>1</v>
      </c>
      <c r="Z67">
        <f t="shared" si="0"/>
        <v>115862</v>
      </c>
    </row>
    <row r="68" spans="3:26" x14ac:dyDescent="0.25">
      <c r="D68" t="s">
        <v>128</v>
      </c>
      <c r="E68">
        <f>E58</f>
        <v>0</v>
      </c>
      <c r="F68">
        <f t="shared" ref="F68:Z68" si="1">F58</f>
        <v>0</v>
      </c>
      <c r="G68">
        <f t="shared" si="1"/>
        <v>0</v>
      </c>
      <c r="H68">
        <f t="shared" si="1"/>
        <v>7</v>
      </c>
      <c r="I68">
        <f t="shared" si="1"/>
        <v>25</v>
      </c>
      <c r="J68">
        <f t="shared" si="1"/>
        <v>71</v>
      </c>
      <c r="K68">
        <f t="shared" si="1"/>
        <v>124</v>
      </c>
      <c r="L68">
        <f t="shared" si="1"/>
        <v>255</v>
      </c>
      <c r="M68">
        <f t="shared" si="1"/>
        <v>426</v>
      </c>
      <c r="N68">
        <f t="shared" si="1"/>
        <v>557</v>
      </c>
      <c r="O68">
        <f t="shared" si="1"/>
        <v>686</v>
      </c>
      <c r="P68">
        <f t="shared" si="1"/>
        <v>465</v>
      </c>
      <c r="Q68">
        <f t="shared" si="1"/>
        <v>328</v>
      </c>
      <c r="R68">
        <f t="shared" si="1"/>
        <v>180</v>
      </c>
      <c r="S68">
        <f t="shared" si="1"/>
        <v>123</v>
      </c>
      <c r="T68">
        <f t="shared" si="1"/>
        <v>132</v>
      </c>
      <c r="U68">
        <f t="shared" si="1"/>
        <v>117</v>
      </c>
      <c r="V68">
        <f t="shared" si="1"/>
        <v>33</v>
      </c>
      <c r="W68">
        <f t="shared" si="1"/>
        <v>18</v>
      </c>
      <c r="X68">
        <f t="shared" si="1"/>
        <v>4</v>
      </c>
      <c r="Y68">
        <f t="shared" si="1"/>
        <v>1</v>
      </c>
      <c r="Z68">
        <f t="shared" si="1"/>
        <v>3552</v>
      </c>
    </row>
    <row r="69" spans="3:26" x14ac:dyDescent="0.25">
      <c r="D69" t="s">
        <v>131</v>
      </c>
      <c r="E69">
        <f>E61</f>
        <v>2</v>
      </c>
      <c r="F69">
        <f t="shared" ref="F69:Z69" si="2">F61</f>
        <v>0</v>
      </c>
      <c r="G69">
        <f t="shared" si="2"/>
        <v>1</v>
      </c>
      <c r="H69">
        <f t="shared" si="2"/>
        <v>89</v>
      </c>
      <c r="I69">
        <f t="shared" si="2"/>
        <v>1352</v>
      </c>
      <c r="J69">
        <f t="shared" si="2"/>
        <v>4006</v>
      </c>
      <c r="K69">
        <f t="shared" si="2"/>
        <v>4521</v>
      </c>
      <c r="L69">
        <f t="shared" si="2"/>
        <v>3965</v>
      </c>
      <c r="M69">
        <f t="shared" si="2"/>
        <v>4059</v>
      </c>
      <c r="N69">
        <f t="shared" si="2"/>
        <v>3939</v>
      </c>
      <c r="O69">
        <f t="shared" si="2"/>
        <v>3274</v>
      </c>
      <c r="P69">
        <f t="shared" si="2"/>
        <v>2530</v>
      </c>
      <c r="Q69">
        <f t="shared" si="2"/>
        <v>1998</v>
      </c>
      <c r="R69">
        <f t="shared" si="2"/>
        <v>1466</v>
      </c>
      <c r="S69">
        <f t="shared" si="2"/>
        <v>1242</v>
      </c>
      <c r="T69">
        <f t="shared" si="2"/>
        <v>974</v>
      </c>
      <c r="U69">
        <f t="shared" si="2"/>
        <v>879</v>
      </c>
      <c r="V69">
        <f t="shared" si="2"/>
        <v>375</v>
      </c>
      <c r="W69">
        <f t="shared" si="2"/>
        <v>122</v>
      </c>
      <c r="X69">
        <f t="shared" si="2"/>
        <v>19</v>
      </c>
      <c r="Y69">
        <f t="shared" si="2"/>
        <v>3</v>
      </c>
      <c r="Z69">
        <f t="shared" si="2"/>
        <v>34816</v>
      </c>
    </row>
    <row r="70" spans="3:26" x14ac:dyDescent="0.25">
      <c r="D70" t="s">
        <v>327</v>
      </c>
      <c r="E70">
        <f>E59+E60+E62+E64</f>
        <v>14605</v>
      </c>
      <c r="F70">
        <f t="shared" ref="F70:Z70" si="3">F59+F60+F62+F64</f>
        <v>14786</v>
      </c>
      <c r="G70">
        <f t="shared" si="3"/>
        <v>15791</v>
      </c>
      <c r="H70">
        <f t="shared" si="3"/>
        <v>15304</v>
      </c>
      <c r="I70">
        <f t="shared" si="3"/>
        <v>12940</v>
      </c>
      <c r="J70">
        <f t="shared" si="3"/>
        <v>8029</v>
      </c>
      <c r="K70">
        <f t="shared" si="3"/>
        <v>3863</v>
      </c>
      <c r="L70">
        <f t="shared" si="3"/>
        <v>2448</v>
      </c>
      <c r="M70">
        <f t="shared" si="3"/>
        <v>2156</v>
      </c>
      <c r="N70">
        <f t="shared" si="3"/>
        <v>2025</v>
      </c>
      <c r="O70">
        <f t="shared" si="3"/>
        <v>1511</v>
      </c>
      <c r="P70">
        <f t="shared" si="3"/>
        <v>1107</v>
      </c>
      <c r="Q70">
        <f t="shared" si="3"/>
        <v>835</v>
      </c>
      <c r="R70">
        <f t="shared" si="3"/>
        <v>554</v>
      </c>
      <c r="S70">
        <f t="shared" si="3"/>
        <v>437</v>
      </c>
      <c r="T70">
        <f t="shared" si="3"/>
        <v>334</v>
      </c>
      <c r="U70">
        <f t="shared" si="3"/>
        <v>276</v>
      </c>
      <c r="V70">
        <f t="shared" si="3"/>
        <v>111</v>
      </c>
      <c r="W70">
        <f t="shared" si="3"/>
        <v>34</v>
      </c>
      <c r="X70">
        <f t="shared" si="3"/>
        <v>2</v>
      </c>
      <c r="Y70">
        <f t="shared" si="3"/>
        <v>2</v>
      </c>
      <c r="Z70">
        <f t="shared" si="3"/>
        <v>97150</v>
      </c>
    </row>
    <row r="71" spans="3:26" x14ac:dyDescent="0.25">
      <c r="D71" t="s">
        <v>436</v>
      </c>
      <c r="E71">
        <f>E65-E63</f>
        <v>14607</v>
      </c>
      <c r="F71">
        <f t="shared" ref="F71:Z71" si="4">F65-F63</f>
        <v>14786</v>
      </c>
      <c r="G71">
        <f t="shared" si="4"/>
        <v>15792</v>
      </c>
      <c r="H71">
        <f t="shared" si="4"/>
        <v>15430</v>
      </c>
      <c r="I71">
        <f t="shared" si="4"/>
        <v>15493</v>
      </c>
      <c r="J71">
        <f t="shared" si="4"/>
        <v>17340</v>
      </c>
      <c r="K71">
        <f t="shared" si="4"/>
        <v>18761</v>
      </c>
      <c r="L71">
        <f t="shared" si="4"/>
        <v>19700</v>
      </c>
      <c r="M71">
        <f t="shared" si="4"/>
        <v>21470</v>
      </c>
      <c r="N71">
        <f t="shared" si="4"/>
        <v>21384</v>
      </c>
      <c r="O71">
        <f t="shared" si="4"/>
        <v>18527</v>
      </c>
      <c r="P71">
        <f t="shared" si="4"/>
        <v>15479</v>
      </c>
      <c r="Q71">
        <f t="shared" si="4"/>
        <v>13075</v>
      </c>
      <c r="R71">
        <f t="shared" si="4"/>
        <v>9635</v>
      </c>
      <c r="S71">
        <f t="shared" si="4"/>
        <v>7949</v>
      </c>
      <c r="T71">
        <f t="shared" si="4"/>
        <v>6030</v>
      </c>
      <c r="U71">
        <f t="shared" si="4"/>
        <v>4156</v>
      </c>
      <c r="V71">
        <f t="shared" si="4"/>
        <v>1383</v>
      </c>
      <c r="W71">
        <f t="shared" si="4"/>
        <v>328</v>
      </c>
      <c r="X71">
        <f t="shared" si="4"/>
        <v>48</v>
      </c>
      <c r="Y71">
        <f t="shared" si="4"/>
        <v>7</v>
      </c>
      <c r="Z71">
        <f t="shared" si="4"/>
        <v>251380</v>
      </c>
    </row>
    <row r="73" spans="3:26" x14ac:dyDescent="0.25">
      <c r="C73" t="s">
        <v>472</v>
      </c>
      <c r="D73" t="s">
        <v>457</v>
      </c>
      <c r="E73" s="1">
        <f>E67/E$71</f>
        <v>0</v>
      </c>
      <c r="F73" s="1">
        <f t="shared" ref="F73:Z76" si="5">F67/F$71</f>
        <v>0</v>
      </c>
      <c r="G73" s="1">
        <f t="shared" si="5"/>
        <v>0</v>
      </c>
      <c r="H73" s="1">
        <f t="shared" si="5"/>
        <v>1.9442644199611147E-3</v>
      </c>
      <c r="I73" s="1">
        <f t="shared" si="5"/>
        <v>7.5905247531143097E-2</v>
      </c>
      <c r="J73" s="1">
        <f t="shared" si="5"/>
        <v>0.30184544405997693</v>
      </c>
      <c r="K73" s="1">
        <f t="shared" si="5"/>
        <v>0.54650604978412665</v>
      </c>
      <c r="L73" s="1">
        <f t="shared" si="5"/>
        <v>0.66152284263959393</v>
      </c>
      <c r="M73" s="1">
        <f t="shared" si="5"/>
        <v>0.69068467629250119</v>
      </c>
      <c r="N73" s="1">
        <f t="shared" si="5"/>
        <v>0.69505237560793121</v>
      </c>
      <c r="O73" s="1">
        <f t="shared" si="5"/>
        <v>0.7047012468289523</v>
      </c>
      <c r="P73" s="1">
        <f t="shared" si="5"/>
        <v>0.73499580076232318</v>
      </c>
      <c r="Q73" s="1">
        <f t="shared" si="5"/>
        <v>0.75824091778202674</v>
      </c>
      <c r="R73" s="1">
        <f t="shared" si="5"/>
        <v>0.77166580176440058</v>
      </c>
      <c r="S73" s="1">
        <f t="shared" si="5"/>
        <v>0.77330481821612784</v>
      </c>
      <c r="T73" s="1">
        <f t="shared" si="5"/>
        <v>0.76119402985074625</v>
      </c>
      <c r="U73" s="1">
        <f t="shared" si="5"/>
        <v>0.69393647738209818</v>
      </c>
      <c r="V73" s="1">
        <f t="shared" si="5"/>
        <v>0.62472885032537961</v>
      </c>
      <c r="W73" s="1">
        <f t="shared" si="5"/>
        <v>0.46951219512195119</v>
      </c>
      <c r="X73" s="1">
        <f t="shared" si="5"/>
        <v>0.47916666666666669</v>
      </c>
      <c r="Y73" s="1">
        <f t="shared" si="5"/>
        <v>0.14285714285714285</v>
      </c>
      <c r="Z73" s="1">
        <f t="shared" si="5"/>
        <v>0.4609038109634816</v>
      </c>
    </row>
    <row r="74" spans="3:26" x14ac:dyDescent="0.25">
      <c r="C74" t="s">
        <v>471</v>
      </c>
      <c r="D74" t="s">
        <v>458</v>
      </c>
      <c r="E74" s="1">
        <f t="shared" ref="E74:T76" si="6">E68/E$71</f>
        <v>0</v>
      </c>
      <c r="F74" s="1">
        <f t="shared" si="6"/>
        <v>0</v>
      </c>
      <c r="G74" s="1">
        <f t="shared" si="6"/>
        <v>0</v>
      </c>
      <c r="H74" s="1">
        <f t="shared" si="6"/>
        <v>4.5366169799092678E-4</v>
      </c>
      <c r="I74" s="1">
        <f t="shared" si="6"/>
        <v>1.6136319628219196E-3</v>
      </c>
      <c r="J74" s="1">
        <f t="shared" si="6"/>
        <v>4.0945790080738178E-3</v>
      </c>
      <c r="K74" s="1">
        <f t="shared" si="6"/>
        <v>6.6094557859389157E-3</v>
      </c>
      <c r="L74" s="1">
        <f t="shared" si="6"/>
        <v>1.2944162436548223E-2</v>
      </c>
      <c r="M74" s="1">
        <f t="shared" si="6"/>
        <v>1.984163949697252E-2</v>
      </c>
      <c r="N74" s="1">
        <f t="shared" si="6"/>
        <v>2.6047512158623269E-2</v>
      </c>
      <c r="O74" s="1">
        <f t="shared" si="6"/>
        <v>3.7027041614940359E-2</v>
      </c>
      <c r="P74" s="1">
        <f t="shared" si="6"/>
        <v>3.0040700303637185E-2</v>
      </c>
      <c r="Q74" s="1">
        <f t="shared" si="6"/>
        <v>2.508604206500956E-2</v>
      </c>
      <c r="R74" s="1">
        <f t="shared" si="6"/>
        <v>1.8681888946549041E-2</v>
      </c>
      <c r="S74" s="1">
        <f t="shared" si="6"/>
        <v>1.547364448358284E-2</v>
      </c>
      <c r="T74" s="1">
        <f t="shared" si="6"/>
        <v>2.1890547263681594E-2</v>
      </c>
      <c r="U74" s="1">
        <f t="shared" si="5"/>
        <v>2.8152069297401348E-2</v>
      </c>
      <c r="V74" s="1">
        <f t="shared" si="5"/>
        <v>2.3861171366594359E-2</v>
      </c>
      <c r="W74" s="1">
        <f t="shared" si="5"/>
        <v>5.4878048780487805E-2</v>
      </c>
      <c r="X74" s="1">
        <f t="shared" si="5"/>
        <v>8.3333333333333329E-2</v>
      </c>
      <c r="Y74" s="1">
        <f t="shared" si="5"/>
        <v>0.14285714285714285</v>
      </c>
      <c r="Z74" s="1">
        <f t="shared" si="5"/>
        <v>1.4130002386824728E-2</v>
      </c>
    </row>
    <row r="75" spans="3:26" x14ac:dyDescent="0.25">
      <c r="C75" t="s">
        <v>131</v>
      </c>
      <c r="D75" t="s">
        <v>459</v>
      </c>
      <c r="E75" s="1">
        <f t="shared" si="6"/>
        <v>1.3692065448072841E-4</v>
      </c>
      <c r="F75" s="1">
        <f t="shared" si="5"/>
        <v>0</v>
      </c>
      <c r="G75" s="1">
        <f t="shared" si="5"/>
        <v>6.3323201621073966E-5</v>
      </c>
      <c r="H75" s="1">
        <f t="shared" si="5"/>
        <v>5.7679844458846403E-3</v>
      </c>
      <c r="I75" s="1">
        <f t="shared" si="5"/>
        <v>8.7265216549409413E-2</v>
      </c>
      <c r="J75" s="1">
        <f t="shared" si="5"/>
        <v>0.23102652825836217</v>
      </c>
      <c r="K75" s="1">
        <f t="shared" si="5"/>
        <v>0.24097862587282129</v>
      </c>
      <c r="L75" s="1">
        <f t="shared" si="5"/>
        <v>0.20126903553299491</v>
      </c>
      <c r="M75" s="1">
        <f t="shared" si="5"/>
        <v>0.18905449464368887</v>
      </c>
      <c r="N75" s="1">
        <f t="shared" si="5"/>
        <v>0.18420314253647588</v>
      </c>
      <c r="O75" s="1">
        <f t="shared" si="5"/>
        <v>0.17671506450045879</v>
      </c>
      <c r="P75" s="1">
        <f t="shared" si="5"/>
        <v>0.16344725111441308</v>
      </c>
      <c r="Q75" s="1">
        <f t="shared" si="5"/>
        <v>0.15281070745697897</v>
      </c>
      <c r="R75" s="1">
        <f t="shared" si="5"/>
        <v>0.1521536066424494</v>
      </c>
      <c r="S75" s="1">
        <f t="shared" si="5"/>
        <v>0.15624606868788526</v>
      </c>
      <c r="T75" s="1">
        <f t="shared" si="5"/>
        <v>0.16152570480928691</v>
      </c>
      <c r="U75" s="1">
        <f t="shared" si="5"/>
        <v>0.21150144369586141</v>
      </c>
      <c r="V75" s="1">
        <f t="shared" si="5"/>
        <v>0.27114967462039047</v>
      </c>
      <c r="W75" s="1">
        <f t="shared" si="5"/>
        <v>0.37195121951219512</v>
      </c>
      <c r="X75" s="1">
        <f t="shared" si="5"/>
        <v>0.39583333333333331</v>
      </c>
      <c r="Y75" s="1">
        <f t="shared" si="5"/>
        <v>0.42857142857142855</v>
      </c>
      <c r="Z75" s="1">
        <f t="shared" si="5"/>
        <v>0.13849948285464236</v>
      </c>
    </row>
    <row r="76" spans="3:26" x14ac:dyDescent="0.25">
      <c r="C76" t="s">
        <v>470</v>
      </c>
      <c r="D76" t="s">
        <v>460</v>
      </c>
      <c r="E76" s="1">
        <f t="shared" si="6"/>
        <v>0.99986307934551932</v>
      </c>
      <c r="F76" s="1">
        <f t="shared" si="5"/>
        <v>1</v>
      </c>
      <c r="G76" s="1">
        <f t="shared" si="5"/>
        <v>0.99993667679837894</v>
      </c>
      <c r="H76" s="1">
        <f t="shared" si="5"/>
        <v>0.99183408943616336</v>
      </c>
      <c r="I76" s="1">
        <f t="shared" si="5"/>
        <v>0.83521590395662559</v>
      </c>
      <c r="J76" s="1">
        <f t="shared" si="5"/>
        <v>0.46303344867358709</v>
      </c>
      <c r="K76" s="1">
        <f t="shared" si="5"/>
        <v>0.20590586855711315</v>
      </c>
      <c r="L76" s="1">
        <f t="shared" si="5"/>
        <v>0.12426395939086295</v>
      </c>
      <c r="M76" s="1">
        <f t="shared" si="5"/>
        <v>0.10041918956683744</v>
      </c>
      <c r="N76" s="1">
        <f t="shared" si="5"/>
        <v>9.4696969696969696E-2</v>
      </c>
      <c r="O76" s="1">
        <f t="shared" si="5"/>
        <v>8.155664705564851E-2</v>
      </c>
      <c r="P76" s="1">
        <f t="shared" si="5"/>
        <v>7.1516247819626594E-2</v>
      </c>
      <c r="Q76" s="1">
        <f t="shared" si="5"/>
        <v>6.3862332695984708E-2</v>
      </c>
      <c r="R76" s="1">
        <f t="shared" si="5"/>
        <v>5.7498702646600931E-2</v>
      </c>
      <c r="S76" s="1">
        <f t="shared" si="5"/>
        <v>5.4975468612404078E-2</v>
      </c>
      <c r="T76" s="1">
        <f t="shared" si="5"/>
        <v>5.538971807628524E-2</v>
      </c>
      <c r="U76" s="1">
        <f t="shared" si="5"/>
        <v>6.6410009624639083E-2</v>
      </c>
      <c r="V76" s="1">
        <f t="shared" si="5"/>
        <v>8.0260303687635579E-2</v>
      </c>
      <c r="W76" s="1">
        <f t="shared" si="5"/>
        <v>0.10365853658536585</v>
      </c>
      <c r="X76" s="1">
        <f t="shared" si="5"/>
        <v>4.1666666666666664E-2</v>
      </c>
      <c r="Y76" s="1">
        <f t="shared" si="5"/>
        <v>0.2857142857142857</v>
      </c>
      <c r="Z76" s="1">
        <f t="shared" si="5"/>
        <v>0.38646670379505133</v>
      </c>
    </row>
    <row r="77" spans="3:26" x14ac:dyDescent="0.25">
      <c r="D77" t="s">
        <v>436</v>
      </c>
    </row>
    <row r="92" spans="2:26" x14ac:dyDescent="0.25">
      <c r="E92" t="str">
        <f t="shared" ref="E92:Y92" si="7">E51</f>
        <v>0 à 4 ans</v>
      </c>
      <c r="F92" t="str">
        <f t="shared" si="7"/>
        <v>5 à 9 ans</v>
      </c>
      <c r="G92" t="str">
        <f t="shared" si="7"/>
        <v>10 à 14 ans</v>
      </c>
      <c r="H92" t="str">
        <f t="shared" si="7"/>
        <v>15 à 19 ans</v>
      </c>
      <c r="I92" t="str">
        <f t="shared" si="7"/>
        <v>20 à 24 ans</v>
      </c>
      <c r="J92" t="str">
        <f t="shared" si="7"/>
        <v>25 à 29 ans</v>
      </c>
      <c r="K92" t="str">
        <f t="shared" si="7"/>
        <v>30 à 34 ans</v>
      </c>
      <c r="L92" t="str">
        <f t="shared" si="7"/>
        <v>35 à 39 ans</v>
      </c>
      <c r="M92" t="str">
        <f t="shared" si="7"/>
        <v>40 à 44 ans</v>
      </c>
      <c r="N92" t="str">
        <f t="shared" si="7"/>
        <v>45 à 49 ans</v>
      </c>
      <c r="O92" t="str">
        <f t="shared" si="7"/>
        <v>50 à 54 ans</v>
      </c>
      <c r="P92" t="str">
        <f t="shared" si="7"/>
        <v>55 à 59 ans</v>
      </c>
      <c r="Q92" t="str">
        <f t="shared" si="7"/>
        <v xml:space="preserve"> 60 à 64 ans</v>
      </c>
      <c r="R92" t="str">
        <f t="shared" si="7"/>
        <v>65-69</v>
      </c>
      <c r="S92" t="str">
        <f t="shared" si="7"/>
        <v>70-74</v>
      </c>
      <c r="T92" t="str">
        <f t="shared" si="7"/>
        <v>75-79</v>
      </c>
      <c r="U92" t="str">
        <f t="shared" si="7"/>
        <v>70-84</v>
      </c>
      <c r="V92" t="str">
        <f t="shared" si="7"/>
        <v>85-89</v>
      </c>
      <c r="W92" t="str">
        <f t="shared" si="7"/>
        <v>90-94</v>
      </c>
      <c r="X92" t="str">
        <f t="shared" si="7"/>
        <v>95-99</v>
      </c>
      <c r="Y92" t="str">
        <f t="shared" si="7"/>
        <v>100+</v>
      </c>
      <c r="Z92" t="str">
        <f>Z51</f>
        <v>Total</v>
      </c>
    </row>
    <row r="93" spans="2:26" x14ac:dyDescent="0.25">
      <c r="B93" t="s">
        <v>428</v>
      </c>
      <c r="C93" t="s">
        <v>321</v>
      </c>
      <c r="D93" s="12" t="s">
        <v>125</v>
      </c>
      <c r="E93">
        <v>0</v>
      </c>
      <c r="F93">
        <v>0</v>
      </c>
      <c r="G93">
        <v>0</v>
      </c>
      <c r="H93">
        <v>58</v>
      </c>
      <c r="I93">
        <v>1203</v>
      </c>
      <c r="J93">
        <v>5029</v>
      </c>
      <c r="K93">
        <v>9766</v>
      </c>
      <c r="L93">
        <v>12198</v>
      </c>
      <c r="M93">
        <v>13615</v>
      </c>
      <c r="N93">
        <v>13245</v>
      </c>
      <c r="O93">
        <v>11776</v>
      </c>
      <c r="P93">
        <v>9984</v>
      </c>
      <c r="Q93">
        <v>8454</v>
      </c>
      <c r="R93">
        <v>6149</v>
      </c>
      <c r="S93">
        <v>4962</v>
      </c>
      <c r="T93">
        <v>3350</v>
      </c>
      <c r="U93">
        <v>1728</v>
      </c>
      <c r="V93">
        <v>395</v>
      </c>
      <c r="W93">
        <v>49</v>
      </c>
      <c r="X93">
        <v>5</v>
      </c>
      <c r="Y93">
        <v>0</v>
      </c>
      <c r="Z93">
        <v>101966</v>
      </c>
    </row>
    <row r="94" spans="2:26" x14ac:dyDescent="0.25">
      <c r="D94" s="12" t="s">
        <v>126</v>
      </c>
      <c r="E94">
        <v>0</v>
      </c>
      <c r="F94">
        <v>0</v>
      </c>
      <c r="G94">
        <v>0</v>
      </c>
      <c r="H94">
        <v>14</v>
      </c>
      <c r="I94">
        <v>283</v>
      </c>
      <c r="J94">
        <v>773</v>
      </c>
      <c r="K94">
        <v>680</v>
      </c>
      <c r="L94">
        <v>396</v>
      </c>
      <c r="M94">
        <v>265</v>
      </c>
      <c r="N94">
        <v>180</v>
      </c>
      <c r="O94">
        <v>127</v>
      </c>
      <c r="P94">
        <v>81</v>
      </c>
      <c r="Q94">
        <v>52</v>
      </c>
      <c r="R94">
        <v>21</v>
      </c>
      <c r="S94">
        <v>26</v>
      </c>
      <c r="T94">
        <v>9</v>
      </c>
      <c r="U94">
        <v>4</v>
      </c>
      <c r="V94">
        <v>3</v>
      </c>
      <c r="W94">
        <v>0</v>
      </c>
      <c r="X94">
        <v>0</v>
      </c>
      <c r="Y94">
        <v>0</v>
      </c>
      <c r="Z94">
        <v>2914</v>
      </c>
    </row>
    <row r="95" spans="2:26" x14ac:dyDescent="0.25">
      <c r="D95" s="12" t="s">
        <v>323</v>
      </c>
      <c r="E95">
        <v>0</v>
      </c>
      <c r="F95">
        <v>0</v>
      </c>
      <c r="G95">
        <v>0</v>
      </c>
      <c r="H95">
        <v>1</v>
      </c>
      <c r="I95">
        <v>13</v>
      </c>
      <c r="J95">
        <v>19</v>
      </c>
      <c r="K95">
        <v>27</v>
      </c>
      <c r="L95">
        <v>24</v>
      </c>
      <c r="M95">
        <v>23</v>
      </c>
      <c r="N95">
        <v>23</v>
      </c>
      <c r="O95">
        <v>22</v>
      </c>
      <c r="P95">
        <v>15</v>
      </c>
      <c r="Q95">
        <v>12</v>
      </c>
      <c r="R95">
        <v>2</v>
      </c>
      <c r="S95">
        <v>3</v>
      </c>
      <c r="T95">
        <v>0</v>
      </c>
      <c r="U95">
        <v>2</v>
      </c>
      <c r="V95">
        <v>0</v>
      </c>
      <c r="W95">
        <v>0</v>
      </c>
      <c r="X95">
        <v>0</v>
      </c>
      <c r="Y95">
        <v>0</v>
      </c>
      <c r="Z95">
        <v>186</v>
      </c>
    </row>
    <row r="96" spans="2:26" x14ac:dyDescent="0.25">
      <c r="D96" s="12" t="s">
        <v>127</v>
      </c>
      <c r="E96">
        <v>0</v>
      </c>
      <c r="F96">
        <v>0</v>
      </c>
      <c r="G96">
        <v>0</v>
      </c>
      <c r="H96">
        <v>65</v>
      </c>
      <c r="I96">
        <v>978</v>
      </c>
      <c r="J96">
        <v>2192</v>
      </c>
      <c r="K96">
        <v>2159</v>
      </c>
      <c r="L96">
        <v>1605</v>
      </c>
      <c r="M96">
        <v>1263</v>
      </c>
      <c r="N96">
        <v>824</v>
      </c>
      <c r="O96">
        <v>550</v>
      </c>
      <c r="P96">
        <v>350</v>
      </c>
      <c r="Q96">
        <v>178</v>
      </c>
      <c r="R96">
        <v>109</v>
      </c>
      <c r="S96">
        <v>100</v>
      </c>
      <c r="T96">
        <v>53</v>
      </c>
      <c r="U96">
        <v>12</v>
      </c>
      <c r="V96">
        <v>4</v>
      </c>
      <c r="W96">
        <v>1</v>
      </c>
      <c r="X96">
        <v>0</v>
      </c>
      <c r="Y96">
        <v>0</v>
      </c>
      <c r="Z96">
        <v>10443</v>
      </c>
    </row>
    <row r="97" spans="3:26" x14ac:dyDescent="0.25">
      <c r="D97" s="12" t="s">
        <v>324</v>
      </c>
      <c r="E97">
        <v>0</v>
      </c>
      <c r="F97">
        <v>0</v>
      </c>
      <c r="G97">
        <v>0</v>
      </c>
      <c r="H97">
        <v>2</v>
      </c>
      <c r="I97">
        <v>7</v>
      </c>
      <c r="J97">
        <v>22</v>
      </c>
      <c r="K97">
        <v>18</v>
      </c>
      <c r="L97">
        <v>13</v>
      </c>
      <c r="M97">
        <v>11</v>
      </c>
      <c r="N97">
        <v>12</v>
      </c>
      <c r="O97">
        <v>8</v>
      </c>
      <c r="P97">
        <v>2</v>
      </c>
      <c r="Q97">
        <v>0</v>
      </c>
      <c r="R97">
        <v>2</v>
      </c>
      <c r="S97">
        <v>0</v>
      </c>
      <c r="T97">
        <v>2</v>
      </c>
      <c r="U97">
        <v>0</v>
      </c>
      <c r="V97">
        <v>0</v>
      </c>
      <c r="W97">
        <v>0</v>
      </c>
      <c r="X97">
        <v>1</v>
      </c>
      <c r="Y97">
        <v>0</v>
      </c>
      <c r="Z97">
        <v>100</v>
      </c>
    </row>
    <row r="98" spans="3:26" x14ac:dyDescent="0.25">
      <c r="D98" s="12" t="s">
        <v>128</v>
      </c>
      <c r="E98">
        <v>0</v>
      </c>
      <c r="F98">
        <v>0</v>
      </c>
      <c r="G98">
        <v>0</v>
      </c>
      <c r="H98">
        <v>64</v>
      </c>
      <c r="I98">
        <v>454</v>
      </c>
      <c r="J98">
        <v>857</v>
      </c>
      <c r="K98">
        <v>1433</v>
      </c>
      <c r="L98">
        <v>2061</v>
      </c>
      <c r="M98">
        <v>2743</v>
      </c>
      <c r="N98">
        <v>2921</v>
      </c>
      <c r="O98">
        <v>2203</v>
      </c>
      <c r="P98">
        <v>1347</v>
      </c>
      <c r="Q98">
        <v>702</v>
      </c>
      <c r="R98">
        <v>498</v>
      </c>
      <c r="S98">
        <v>491</v>
      </c>
      <c r="T98">
        <v>467</v>
      </c>
      <c r="U98">
        <v>490</v>
      </c>
      <c r="V98">
        <v>292</v>
      </c>
      <c r="W98">
        <v>96</v>
      </c>
      <c r="X98">
        <v>19</v>
      </c>
      <c r="Y98">
        <v>5</v>
      </c>
      <c r="Z98">
        <v>17143</v>
      </c>
    </row>
    <row r="99" spans="3:26" x14ac:dyDescent="0.25">
      <c r="D99" t="s">
        <v>129</v>
      </c>
      <c r="E99">
        <v>12417</v>
      </c>
      <c r="F99">
        <v>11753</v>
      </c>
      <c r="G99">
        <v>12135</v>
      </c>
      <c r="H99">
        <v>11225</v>
      </c>
      <c r="I99">
        <v>7738</v>
      </c>
      <c r="J99">
        <v>2999</v>
      </c>
      <c r="K99">
        <v>783</v>
      </c>
      <c r="L99">
        <v>313</v>
      </c>
      <c r="M99">
        <v>201</v>
      </c>
      <c r="N99">
        <v>132</v>
      </c>
      <c r="O99">
        <v>56</v>
      </c>
      <c r="P99">
        <v>34</v>
      </c>
      <c r="Q99">
        <v>5</v>
      </c>
      <c r="R99">
        <v>4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59795</v>
      </c>
    </row>
    <row r="100" spans="3:26" x14ac:dyDescent="0.25">
      <c r="D100" t="s">
        <v>130</v>
      </c>
      <c r="E100">
        <v>1633</v>
      </c>
      <c r="F100">
        <v>1986</v>
      </c>
      <c r="G100">
        <v>2615</v>
      </c>
      <c r="H100">
        <v>3004</v>
      </c>
      <c r="I100">
        <v>2272</v>
      </c>
      <c r="J100">
        <v>927</v>
      </c>
      <c r="K100">
        <v>342</v>
      </c>
      <c r="L100">
        <v>177</v>
      </c>
      <c r="M100">
        <v>177</v>
      </c>
      <c r="N100">
        <v>227</v>
      </c>
      <c r="O100">
        <v>204</v>
      </c>
      <c r="P100">
        <v>152</v>
      </c>
      <c r="Q100">
        <v>98</v>
      </c>
      <c r="R100">
        <v>43</v>
      </c>
      <c r="S100">
        <v>13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13871</v>
      </c>
    </row>
    <row r="101" spans="3:26" x14ac:dyDescent="0.25">
      <c r="D101" s="12" t="s">
        <v>131</v>
      </c>
      <c r="E101">
        <v>0</v>
      </c>
      <c r="F101">
        <v>4</v>
      </c>
      <c r="G101">
        <v>4</v>
      </c>
      <c r="H101">
        <v>90</v>
      </c>
      <c r="I101">
        <v>1126</v>
      </c>
      <c r="J101">
        <v>3191</v>
      </c>
      <c r="K101">
        <v>3067</v>
      </c>
      <c r="L101">
        <v>2290</v>
      </c>
      <c r="M101">
        <v>2019</v>
      </c>
      <c r="N101">
        <v>2018</v>
      </c>
      <c r="O101">
        <v>2116</v>
      </c>
      <c r="P101">
        <v>2215</v>
      </c>
      <c r="Q101">
        <v>2502</v>
      </c>
      <c r="R101">
        <v>2497</v>
      </c>
      <c r="S101">
        <v>3028</v>
      </c>
      <c r="T101">
        <v>3224</v>
      </c>
      <c r="U101">
        <v>3069</v>
      </c>
      <c r="V101">
        <v>1722</v>
      </c>
      <c r="W101">
        <v>432</v>
      </c>
      <c r="X101">
        <v>90</v>
      </c>
      <c r="Y101">
        <v>9</v>
      </c>
      <c r="Z101">
        <v>34713</v>
      </c>
    </row>
    <row r="102" spans="3:26" x14ac:dyDescent="0.25">
      <c r="D102" t="s">
        <v>132</v>
      </c>
      <c r="E102">
        <v>80</v>
      </c>
      <c r="F102">
        <v>132</v>
      </c>
      <c r="G102">
        <v>158</v>
      </c>
      <c r="H102">
        <v>241</v>
      </c>
      <c r="I102">
        <v>961</v>
      </c>
      <c r="J102">
        <v>1536</v>
      </c>
      <c r="K102">
        <v>917</v>
      </c>
      <c r="L102">
        <v>590</v>
      </c>
      <c r="M102">
        <v>471</v>
      </c>
      <c r="N102">
        <v>525</v>
      </c>
      <c r="O102">
        <v>600</v>
      </c>
      <c r="P102">
        <v>666</v>
      </c>
      <c r="Q102">
        <v>728</v>
      </c>
      <c r="R102">
        <v>657</v>
      </c>
      <c r="S102">
        <v>691</v>
      </c>
      <c r="T102">
        <v>699</v>
      </c>
      <c r="U102">
        <v>690</v>
      </c>
      <c r="V102">
        <v>406</v>
      </c>
      <c r="W102">
        <v>147</v>
      </c>
      <c r="X102">
        <v>49</v>
      </c>
      <c r="Y102">
        <v>9</v>
      </c>
      <c r="Z102">
        <v>10953</v>
      </c>
    </row>
    <row r="103" spans="3:26" x14ac:dyDescent="0.25">
      <c r="D103" t="s">
        <v>325</v>
      </c>
      <c r="E103">
        <v>64</v>
      </c>
      <c r="F103">
        <v>69</v>
      </c>
      <c r="G103">
        <v>95</v>
      </c>
      <c r="H103">
        <v>153</v>
      </c>
      <c r="I103">
        <v>125</v>
      </c>
      <c r="J103">
        <v>75</v>
      </c>
      <c r="K103">
        <v>61</v>
      </c>
      <c r="L103">
        <v>42</v>
      </c>
      <c r="M103">
        <v>62</v>
      </c>
      <c r="N103">
        <v>56</v>
      </c>
      <c r="O103">
        <v>73</v>
      </c>
      <c r="P103">
        <v>76</v>
      </c>
      <c r="Q103">
        <v>68</v>
      </c>
      <c r="R103">
        <v>131</v>
      </c>
      <c r="S103">
        <v>234</v>
      </c>
      <c r="T103">
        <v>510</v>
      </c>
      <c r="U103">
        <v>1054</v>
      </c>
      <c r="V103">
        <v>1314</v>
      </c>
      <c r="W103">
        <v>690</v>
      </c>
      <c r="X103">
        <v>230</v>
      </c>
      <c r="Y103">
        <v>30</v>
      </c>
      <c r="Z103">
        <v>5212</v>
      </c>
    </row>
    <row r="104" spans="3:26" x14ac:dyDescent="0.25">
      <c r="D104" t="s">
        <v>326</v>
      </c>
      <c r="E104">
        <v>15</v>
      </c>
      <c r="F104">
        <v>5</v>
      </c>
      <c r="G104">
        <v>5</v>
      </c>
      <c r="H104">
        <v>7</v>
      </c>
      <c r="I104">
        <v>8</v>
      </c>
      <c r="J104">
        <v>11</v>
      </c>
      <c r="K104">
        <v>11</v>
      </c>
      <c r="L104">
        <v>5</v>
      </c>
      <c r="M104">
        <v>11</v>
      </c>
      <c r="N104">
        <v>4</v>
      </c>
      <c r="O104">
        <v>4</v>
      </c>
      <c r="P104">
        <v>3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90</v>
      </c>
    </row>
    <row r="105" spans="3:26" x14ac:dyDescent="0.25">
      <c r="C105" t="s">
        <v>17</v>
      </c>
      <c r="E105">
        <v>14209</v>
      </c>
      <c r="F105">
        <v>13949</v>
      </c>
      <c r="G105">
        <v>15012</v>
      </c>
      <c r="H105">
        <v>14924</v>
      </c>
      <c r="I105">
        <v>15168</v>
      </c>
      <c r="J105">
        <v>17631</v>
      </c>
      <c r="K105">
        <v>19264</v>
      </c>
      <c r="L105">
        <v>19714</v>
      </c>
      <c r="M105">
        <v>20861</v>
      </c>
      <c r="N105">
        <v>20167</v>
      </c>
      <c r="O105">
        <v>17739</v>
      </c>
      <c r="P105">
        <v>14925</v>
      </c>
      <c r="Q105">
        <v>12800</v>
      </c>
      <c r="R105">
        <v>10113</v>
      </c>
      <c r="S105">
        <v>9548</v>
      </c>
      <c r="T105">
        <v>8315</v>
      </c>
      <c r="U105">
        <v>7049</v>
      </c>
      <c r="V105">
        <v>4136</v>
      </c>
      <c r="W105">
        <v>1415</v>
      </c>
      <c r="X105">
        <v>394</v>
      </c>
      <c r="Y105">
        <v>53</v>
      </c>
      <c r="Z105">
        <v>257386</v>
      </c>
    </row>
    <row r="107" spans="3:26" x14ac:dyDescent="0.25">
      <c r="E107" t="str">
        <f>E92</f>
        <v>0 à 4 ans</v>
      </c>
    </row>
    <row r="108" spans="3:26" x14ac:dyDescent="0.25">
      <c r="D108" t="s">
        <v>435</v>
      </c>
      <c r="E108">
        <f>E93+E94+E95+E96+E97</f>
        <v>0</v>
      </c>
      <c r="F108">
        <f t="shared" ref="F108:Z108" si="8">F93+F94+F95+F96+F97</f>
        <v>0</v>
      </c>
      <c r="G108">
        <f t="shared" si="8"/>
        <v>0</v>
      </c>
      <c r="H108">
        <f t="shared" si="8"/>
        <v>140</v>
      </c>
      <c r="I108">
        <f t="shared" si="8"/>
        <v>2484</v>
      </c>
      <c r="J108">
        <f t="shared" si="8"/>
        <v>8035</v>
      </c>
      <c r="K108">
        <f t="shared" si="8"/>
        <v>12650</v>
      </c>
      <c r="L108">
        <f t="shared" si="8"/>
        <v>14236</v>
      </c>
      <c r="M108">
        <f t="shared" si="8"/>
        <v>15177</v>
      </c>
      <c r="N108">
        <f t="shared" si="8"/>
        <v>14284</v>
      </c>
      <c r="O108">
        <f t="shared" si="8"/>
        <v>12483</v>
      </c>
      <c r="P108">
        <f t="shared" si="8"/>
        <v>10432</v>
      </c>
      <c r="Q108">
        <f t="shared" si="8"/>
        <v>8696</v>
      </c>
      <c r="R108">
        <f t="shared" si="8"/>
        <v>6283</v>
      </c>
      <c r="S108">
        <f t="shared" si="8"/>
        <v>5091</v>
      </c>
      <c r="T108">
        <f t="shared" si="8"/>
        <v>3414</v>
      </c>
      <c r="U108">
        <f t="shared" si="8"/>
        <v>1746</v>
      </c>
      <c r="V108">
        <f t="shared" si="8"/>
        <v>402</v>
      </c>
      <c r="W108">
        <f t="shared" si="8"/>
        <v>50</v>
      </c>
      <c r="X108">
        <f t="shared" si="8"/>
        <v>6</v>
      </c>
      <c r="Y108">
        <f t="shared" si="8"/>
        <v>0</v>
      </c>
      <c r="Z108">
        <f t="shared" si="8"/>
        <v>115609</v>
      </c>
    </row>
    <row r="109" spans="3:26" x14ac:dyDescent="0.25">
      <c r="D109" t="s">
        <v>128</v>
      </c>
      <c r="E109">
        <f>E98</f>
        <v>0</v>
      </c>
      <c r="F109">
        <f t="shared" ref="F109:Z109" si="9">F98</f>
        <v>0</v>
      </c>
      <c r="G109">
        <f t="shared" si="9"/>
        <v>0</v>
      </c>
      <c r="H109">
        <f t="shared" si="9"/>
        <v>64</v>
      </c>
      <c r="I109">
        <f t="shared" si="9"/>
        <v>454</v>
      </c>
      <c r="J109">
        <f t="shared" si="9"/>
        <v>857</v>
      </c>
      <c r="K109">
        <f t="shared" si="9"/>
        <v>1433</v>
      </c>
      <c r="L109">
        <f t="shared" si="9"/>
        <v>2061</v>
      </c>
      <c r="M109">
        <f t="shared" si="9"/>
        <v>2743</v>
      </c>
      <c r="N109">
        <f t="shared" si="9"/>
        <v>2921</v>
      </c>
      <c r="O109">
        <f t="shared" si="9"/>
        <v>2203</v>
      </c>
      <c r="P109">
        <f t="shared" si="9"/>
        <v>1347</v>
      </c>
      <c r="Q109">
        <f t="shared" si="9"/>
        <v>702</v>
      </c>
      <c r="R109">
        <f t="shared" si="9"/>
        <v>498</v>
      </c>
      <c r="S109">
        <f t="shared" si="9"/>
        <v>491</v>
      </c>
      <c r="T109">
        <f t="shared" si="9"/>
        <v>467</v>
      </c>
      <c r="U109">
        <f t="shared" si="9"/>
        <v>490</v>
      </c>
      <c r="V109">
        <f t="shared" si="9"/>
        <v>292</v>
      </c>
      <c r="W109">
        <f t="shared" si="9"/>
        <v>96</v>
      </c>
      <c r="X109">
        <f t="shared" si="9"/>
        <v>19</v>
      </c>
      <c r="Y109">
        <f t="shared" si="9"/>
        <v>5</v>
      </c>
      <c r="Z109">
        <f t="shared" si="9"/>
        <v>17143</v>
      </c>
    </row>
    <row r="110" spans="3:26" x14ac:dyDescent="0.25">
      <c r="D110" t="s">
        <v>131</v>
      </c>
      <c r="E110">
        <f>E101</f>
        <v>0</v>
      </c>
      <c r="F110">
        <f t="shared" ref="F110:Z110" si="10">F101</f>
        <v>4</v>
      </c>
      <c r="G110">
        <f t="shared" si="10"/>
        <v>4</v>
      </c>
      <c r="H110">
        <f t="shared" si="10"/>
        <v>90</v>
      </c>
      <c r="I110">
        <f t="shared" si="10"/>
        <v>1126</v>
      </c>
      <c r="J110">
        <f t="shared" si="10"/>
        <v>3191</v>
      </c>
      <c r="K110">
        <f t="shared" si="10"/>
        <v>3067</v>
      </c>
      <c r="L110">
        <f t="shared" si="10"/>
        <v>2290</v>
      </c>
      <c r="M110">
        <f t="shared" si="10"/>
        <v>2019</v>
      </c>
      <c r="N110">
        <f t="shared" si="10"/>
        <v>2018</v>
      </c>
      <c r="O110">
        <f t="shared" si="10"/>
        <v>2116</v>
      </c>
      <c r="P110">
        <f t="shared" si="10"/>
        <v>2215</v>
      </c>
      <c r="Q110">
        <f t="shared" si="10"/>
        <v>2502</v>
      </c>
      <c r="R110">
        <f t="shared" si="10"/>
        <v>2497</v>
      </c>
      <c r="S110">
        <f t="shared" si="10"/>
        <v>3028</v>
      </c>
      <c r="T110">
        <f t="shared" si="10"/>
        <v>3224</v>
      </c>
      <c r="U110">
        <f t="shared" si="10"/>
        <v>3069</v>
      </c>
      <c r="V110">
        <f t="shared" si="10"/>
        <v>1722</v>
      </c>
      <c r="W110">
        <f t="shared" si="10"/>
        <v>432</v>
      </c>
      <c r="X110">
        <f t="shared" si="10"/>
        <v>90</v>
      </c>
      <c r="Y110">
        <f t="shared" si="10"/>
        <v>9</v>
      </c>
      <c r="Z110">
        <f t="shared" si="10"/>
        <v>34713</v>
      </c>
    </row>
    <row r="111" spans="3:26" x14ac:dyDescent="0.25">
      <c r="D111" t="s">
        <v>327</v>
      </c>
      <c r="E111">
        <f>E99+E100+E104+E102</f>
        <v>14145</v>
      </c>
      <c r="F111">
        <f t="shared" ref="F111:Z111" si="11">F99+F100+F104+F102</f>
        <v>13876</v>
      </c>
      <c r="G111">
        <f t="shared" si="11"/>
        <v>14913</v>
      </c>
      <c r="H111">
        <f t="shared" si="11"/>
        <v>14477</v>
      </c>
      <c r="I111">
        <f t="shared" si="11"/>
        <v>10979</v>
      </c>
      <c r="J111">
        <f t="shared" si="11"/>
        <v>5473</v>
      </c>
      <c r="K111">
        <f t="shared" si="11"/>
        <v>2053</v>
      </c>
      <c r="L111">
        <f t="shared" si="11"/>
        <v>1085</v>
      </c>
      <c r="M111">
        <f t="shared" si="11"/>
        <v>860</v>
      </c>
      <c r="N111">
        <f t="shared" si="11"/>
        <v>888</v>
      </c>
      <c r="O111">
        <f t="shared" si="11"/>
        <v>864</v>
      </c>
      <c r="P111">
        <f t="shared" si="11"/>
        <v>855</v>
      </c>
      <c r="Q111">
        <f t="shared" si="11"/>
        <v>832</v>
      </c>
      <c r="R111">
        <f t="shared" si="11"/>
        <v>704</v>
      </c>
      <c r="S111">
        <f t="shared" si="11"/>
        <v>704</v>
      </c>
      <c r="T111">
        <f t="shared" si="11"/>
        <v>700</v>
      </c>
      <c r="U111">
        <f t="shared" si="11"/>
        <v>690</v>
      </c>
      <c r="V111">
        <f t="shared" si="11"/>
        <v>406</v>
      </c>
      <c r="W111">
        <f t="shared" si="11"/>
        <v>147</v>
      </c>
      <c r="X111">
        <f t="shared" si="11"/>
        <v>49</v>
      </c>
      <c r="Y111">
        <f t="shared" si="11"/>
        <v>9</v>
      </c>
      <c r="Z111">
        <f t="shared" si="11"/>
        <v>84709</v>
      </c>
    </row>
    <row r="112" spans="3:26" x14ac:dyDescent="0.25">
      <c r="D112" t="s">
        <v>436</v>
      </c>
      <c r="E112">
        <f>SUM(E108:E111)</f>
        <v>14145</v>
      </c>
      <c r="F112">
        <f t="shared" ref="F112:Z112" si="12">SUM(F108:F111)</f>
        <v>13880</v>
      </c>
      <c r="G112">
        <f t="shared" si="12"/>
        <v>14917</v>
      </c>
      <c r="H112">
        <f t="shared" si="12"/>
        <v>14771</v>
      </c>
      <c r="I112">
        <f t="shared" si="12"/>
        <v>15043</v>
      </c>
      <c r="J112">
        <f t="shared" si="12"/>
        <v>17556</v>
      </c>
      <c r="K112">
        <f t="shared" si="12"/>
        <v>19203</v>
      </c>
      <c r="L112">
        <f t="shared" si="12"/>
        <v>19672</v>
      </c>
      <c r="M112">
        <f t="shared" si="12"/>
        <v>20799</v>
      </c>
      <c r="N112">
        <f t="shared" si="12"/>
        <v>20111</v>
      </c>
      <c r="O112">
        <f t="shared" si="12"/>
        <v>17666</v>
      </c>
      <c r="P112">
        <f t="shared" si="12"/>
        <v>14849</v>
      </c>
      <c r="Q112">
        <f t="shared" si="12"/>
        <v>12732</v>
      </c>
      <c r="R112">
        <f t="shared" si="12"/>
        <v>9982</v>
      </c>
      <c r="S112">
        <f t="shared" si="12"/>
        <v>9314</v>
      </c>
      <c r="T112">
        <f t="shared" si="12"/>
        <v>7805</v>
      </c>
      <c r="U112">
        <f t="shared" si="12"/>
        <v>5995</v>
      </c>
      <c r="V112">
        <f t="shared" si="12"/>
        <v>2822</v>
      </c>
      <c r="W112">
        <f t="shared" si="12"/>
        <v>725</v>
      </c>
      <c r="X112">
        <f t="shared" si="12"/>
        <v>164</v>
      </c>
      <c r="Y112">
        <f t="shared" si="12"/>
        <v>23</v>
      </c>
      <c r="Z112">
        <f t="shared" si="12"/>
        <v>252174</v>
      </c>
    </row>
    <row r="113" spans="3:26" x14ac:dyDescent="0.25">
      <c r="E113" t="str">
        <f>E92</f>
        <v>0 à 4 ans</v>
      </c>
      <c r="F113" t="str">
        <f t="shared" ref="F113:Z113" si="13">F92</f>
        <v>5 à 9 ans</v>
      </c>
      <c r="G113" t="str">
        <f t="shared" si="13"/>
        <v>10 à 14 ans</v>
      </c>
      <c r="H113" t="str">
        <f t="shared" si="13"/>
        <v>15 à 19 ans</v>
      </c>
      <c r="I113" t="str">
        <f t="shared" si="13"/>
        <v>20 à 24 ans</v>
      </c>
      <c r="J113" t="str">
        <f t="shared" si="13"/>
        <v>25 à 29 ans</v>
      </c>
      <c r="K113" t="str">
        <f t="shared" si="13"/>
        <v>30 à 34 ans</v>
      </c>
      <c r="L113" t="str">
        <f t="shared" si="13"/>
        <v>35 à 39 ans</v>
      </c>
      <c r="M113" t="str">
        <f t="shared" si="13"/>
        <v>40 à 44 ans</v>
      </c>
      <c r="N113" t="str">
        <f t="shared" si="13"/>
        <v>45 à 49 ans</v>
      </c>
      <c r="O113" t="str">
        <f t="shared" si="13"/>
        <v>50 à 54 ans</v>
      </c>
      <c r="P113" t="str">
        <f t="shared" si="13"/>
        <v>55 à 59 ans</v>
      </c>
      <c r="Q113" t="str">
        <f t="shared" si="13"/>
        <v xml:space="preserve"> 60 à 64 ans</v>
      </c>
      <c r="R113" t="str">
        <f t="shared" si="13"/>
        <v>65-69</v>
      </c>
      <c r="S113" t="str">
        <f t="shared" si="13"/>
        <v>70-74</v>
      </c>
      <c r="T113" t="str">
        <f t="shared" si="13"/>
        <v>75-79</v>
      </c>
      <c r="U113" t="str">
        <f t="shared" si="13"/>
        <v>70-84</v>
      </c>
      <c r="V113" t="str">
        <f t="shared" si="13"/>
        <v>85-89</v>
      </c>
      <c r="W113" t="str">
        <f t="shared" si="13"/>
        <v>90-94</v>
      </c>
      <c r="X113" t="str">
        <f t="shared" si="13"/>
        <v>95-99</v>
      </c>
      <c r="Y113" t="str">
        <f t="shared" si="13"/>
        <v>100+</v>
      </c>
      <c r="Z113" t="str">
        <f t="shared" si="13"/>
        <v>Total</v>
      </c>
    </row>
    <row r="114" spans="3:26" x14ac:dyDescent="0.25">
      <c r="C114" t="s">
        <v>472</v>
      </c>
      <c r="D114" t="s">
        <v>457</v>
      </c>
      <c r="E114" s="1">
        <f>E108/E$112</f>
        <v>0</v>
      </c>
      <c r="F114" s="1">
        <f t="shared" ref="F114:Z117" si="14">F108/F$112</f>
        <v>0</v>
      </c>
      <c r="G114" s="1">
        <f t="shared" si="14"/>
        <v>0</v>
      </c>
      <c r="H114" s="1">
        <f t="shared" si="14"/>
        <v>9.4780312775032162E-3</v>
      </c>
      <c r="I114" s="1">
        <f t="shared" si="14"/>
        <v>0.16512663697400784</v>
      </c>
      <c r="J114" s="1">
        <f t="shared" si="14"/>
        <v>0.45767828662565507</v>
      </c>
      <c r="K114" s="1">
        <f t="shared" si="14"/>
        <v>0.65875123678591885</v>
      </c>
      <c r="L114" s="1">
        <f t="shared" si="14"/>
        <v>0.72366815778771854</v>
      </c>
      <c r="M114" s="1">
        <f t="shared" si="14"/>
        <v>0.72969854319919225</v>
      </c>
      <c r="N114" s="1">
        <f t="shared" si="14"/>
        <v>0.71025806772413103</v>
      </c>
      <c r="O114" s="1">
        <f t="shared" si="14"/>
        <v>0.70661157024793386</v>
      </c>
      <c r="P114" s="1">
        <f t="shared" si="14"/>
        <v>0.70253889150784565</v>
      </c>
      <c r="Q114" s="1">
        <f t="shared" si="14"/>
        <v>0.68300345585925226</v>
      </c>
      <c r="R114" s="1">
        <f t="shared" si="14"/>
        <v>0.62943297936285314</v>
      </c>
      <c r="S114" s="1">
        <f t="shared" si="14"/>
        <v>0.54659652136568604</v>
      </c>
      <c r="T114" s="1">
        <f t="shared" si="14"/>
        <v>0.43741191543882124</v>
      </c>
      <c r="U114" s="1">
        <f t="shared" si="14"/>
        <v>0.29124270225187654</v>
      </c>
      <c r="V114" s="1">
        <f t="shared" si="14"/>
        <v>0.14245216158752658</v>
      </c>
      <c r="W114" s="1">
        <f t="shared" si="14"/>
        <v>6.8965517241379309E-2</v>
      </c>
      <c r="X114" s="1">
        <f t="shared" si="14"/>
        <v>3.6585365853658534E-2</v>
      </c>
      <c r="Y114" s="1">
        <f t="shared" si="14"/>
        <v>0</v>
      </c>
      <c r="Z114">
        <f t="shared" si="14"/>
        <v>0.45844932467264665</v>
      </c>
    </row>
    <row r="115" spans="3:26" x14ac:dyDescent="0.25">
      <c r="C115" t="s">
        <v>471</v>
      </c>
      <c r="D115" t="s">
        <v>458</v>
      </c>
      <c r="E115" s="1">
        <f t="shared" ref="E115:T117" si="15">E109/E$112</f>
        <v>0</v>
      </c>
      <c r="F115" s="1">
        <f t="shared" si="15"/>
        <v>0</v>
      </c>
      <c r="G115" s="1">
        <f t="shared" si="15"/>
        <v>0</v>
      </c>
      <c r="H115" s="1">
        <f t="shared" si="15"/>
        <v>4.332814298287184E-3</v>
      </c>
      <c r="I115" s="1">
        <f t="shared" si="15"/>
        <v>3.0180150235990161E-2</v>
      </c>
      <c r="J115" s="1">
        <f t="shared" si="15"/>
        <v>4.8815219867851443E-2</v>
      </c>
      <c r="K115" s="1">
        <f t="shared" si="15"/>
        <v>7.4623756704681563E-2</v>
      </c>
      <c r="L115" s="1">
        <f t="shared" si="15"/>
        <v>0.10476819845465636</v>
      </c>
      <c r="M115" s="1">
        <f t="shared" si="15"/>
        <v>0.13188134044906005</v>
      </c>
      <c r="N115" s="1">
        <f t="shared" si="15"/>
        <v>0.14524389637511809</v>
      </c>
      <c r="O115" s="1">
        <f t="shared" si="15"/>
        <v>0.12470281897430091</v>
      </c>
      <c r="P115" s="1">
        <f t="shared" si="15"/>
        <v>9.0713179338676009E-2</v>
      </c>
      <c r="Q115" s="1">
        <f t="shared" si="15"/>
        <v>5.513666352497644E-2</v>
      </c>
      <c r="R115" s="1">
        <f t="shared" si="15"/>
        <v>4.9889801642957324E-2</v>
      </c>
      <c r="S115" s="1">
        <f t="shared" si="15"/>
        <v>5.2716340992054973E-2</v>
      </c>
      <c r="T115" s="1">
        <f t="shared" si="15"/>
        <v>5.98334401024984E-2</v>
      </c>
      <c r="U115" s="1">
        <f t="shared" si="14"/>
        <v>8.1734778982485407E-2</v>
      </c>
      <c r="V115" s="1">
        <f t="shared" si="14"/>
        <v>0.1034727143869596</v>
      </c>
      <c r="W115" s="1">
        <f t="shared" si="14"/>
        <v>0.13241379310344828</v>
      </c>
      <c r="X115" s="1">
        <f t="shared" si="14"/>
        <v>0.11585365853658537</v>
      </c>
      <c r="Y115" s="1">
        <f t="shared" si="14"/>
        <v>0.21739130434782608</v>
      </c>
      <c r="Z115">
        <f t="shared" si="14"/>
        <v>6.7980838627297022E-2</v>
      </c>
    </row>
    <row r="116" spans="3:26" x14ac:dyDescent="0.25">
      <c r="C116" t="s">
        <v>131</v>
      </c>
      <c r="D116" t="s">
        <v>459</v>
      </c>
      <c r="E116" s="1">
        <f t="shared" si="15"/>
        <v>0</v>
      </c>
      <c r="F116" s="1">
        <f t="shared" si="14"/>
        <v>2.8818443804034583E-4</v>
      </c>
      <c r="G116" s="1">
        <f t="shared" si="14"/>
        <v>2.6815043239257225E-4</v>
      </c>
      <c r="H116" s="1">
        <f t="shared" si="14"/>
        <v>6.0930201069663526E-3</v>
      </c>
      <c r="I116" s="1">
        <f t="shared" si="14"/>
        <v>7.4852090673402913E-2</v>
      </c>
      <c r="J116" s="1">
        <f t="shared" si="14"/>
        <v>0.18176122123490546</v>
      </c>
      <c r="K116" s="1">
        <f t="shared" si="14"/>
        <v>0.1597146279227204</v>
      </c>
      <c r="L116" s="1">
        <f t="shared" si="14"/>
        <v>0.11640910939406263</v>
      </c>
      <c r="M116" s="1">
        <f t="shared" si="14"/>
        <v>9.7071974614164142E-2</v>
      </c>
      <c r="N116" s="1">
        <f t="shared" si="14"/>
        <v>0.10034309581820894</v>
      </c>
      <c r="O116" s="1">
        <f t="shared" si="14"/>
        <v>0.11977810483414468</v>
      </c>
      <c r="P116" s="1">
        <f t="shared" si="14"/>
        <v>0.14916829416122299</v>
      </c>
      <c r="Q116" s="1">
        <f t="shared" si="14"/>
        <v>0.19651272384542884</v>
      </c>
      <c r="R116" s="1">
        <f t="shared" si="14"/>
        <v>0.25015027048687638</v>
      </c>
      <c r="S116" s="1">
        <f t="shared" si="14"/>
        <v>0.32510199699377279</v>
      </c>
      <c r="T116" s="1">
        <f t="shared" si="14"/>
        <v>0.41306854580397179</v>
      </c>
      <c r="U116" s="1">
        <f t="shared" si="14"/>
        <v>0.51192660550458713</v>
      </c>
      <c r="V116" s="1">
        <f t="shared" si="14"/>
        <v>0.61020552799433025</v>
      </c>
      <c r="W116" s="1">
        <f t="shared" si="14"/>
        <v>0.59586206896551719</v>
      </c>
      <c r="X116" s="1">
        <f t="shared" si="14"/>
        <v>0.54878048780487809</v>
      </c>
      <c r="Y116" s="1">
        <f t="shared" si="14"/>
        <v>0.39130434782608697</v>
      </c>
      <c r="Z116">
        <f t="shared" si="14"/>
        <v>0.13765495253277499</v>
      </c>
    </row>
    <row r="117" spans="3:26" x14ac:dyDescent="0.25">
      <c r="C117" t="s">
        <v>470</v>
      </c>
      <c r="D117" t="s">
        <v>460</v>
      </c>
      <c r="E117" s="1">
        <f t="shared" si="15"/>
        <v>1</v>
      </c>
      <c r="F117" s="1">
        <f t="shared" si="14"/>
        <v>0.99971181556195965</v>
      </c>
      <c r="G117" s="1">
        <f t="shared" si="14"/>
        <v>0.99973184956760741</v>
      </c>
      <c r="H117" s="1">
        <f t="shared" si="14"/>
        <v>0.98009613431724329</v>
      </c>
      <c r="I117" s="1">
        <f t="shared" si="14"/>
        <v>0.72984112211659913</v>
      </c>
      <c r="J117" s="1">
        <f t="shared" si="14"/>
        <v>0.31174527227158805</v>
      </c>
      <c r="K117" s="1">
        <f t="shared" si="14"/>
        <v>0.10691037858667916</v>
      </c>
      <c r="L117" s="1">
        <f t="shared" si="14"/>
        <v>5.5154534363562421E-2</v>
      </c>
      <c r="M117" s="1">
        <f t="shared" si="14"/>
        <v>4.1348141737583541E-2</v>
      </c>
      <c r="N117" s="1">
        <f t="shared" si="14"/>
        <v>4.4154940082541894E-2</v>
      </c>
      <c r="O117" s="1">
        <f t="shared" si="14"/>
        <v>4.8907505943620512E-2</v>
      </c>
      <c r="P117" s="1">
        <f t="shared" si="14"/>
        <v>5.7579634992255373E-2</v>
      </c>
      <c r="Q117" s="1">
        <f t="shared" si="14"/>
        <v>6.5347156770342446E-2</v>
      </c>
      <c r="R117" s="1">
        <f t="shared" si="14"/>
        <v>7.052694850731317E-2</v>
      </c>
      <c r="S117" s="1">
        <f t="shared" si="14"/>
        <v>7.5585140648486149E-2</v>
      </c>
      <c r="T117" s="1">
        <f t="shared" si="14"/>
        <v>8.9686098654708515E-2</v>
      </c>
      <c r="U117" s="1">
        <f t="shared" si="14"/>
        <v>0.11509591326105087</v>
      </c>
      <c r="V117" s="1">
        <f t="shared" si="14"/>
        <v>0.14386959603118354</v>
      </c>
      <c r="W117" s="1">
        <f t="shared" si="14"/>
        <v>0.20275862068965517</v>
      </c>
      <c r="X117" s="1">
        <f t="shared" si="14"/>
        <v>0.29878048780487804</v>
      </c>
      <c r="Y117" s="1">
        <f t="shared" si="14"/>
        <v>0.39130434782608697</v>
      </c>
      <c r="Z117">
        <f t="shared" si="14"/>
        <v>0.33591488416728132</v>
      </c>
    </row>
    <row r="118" spans="3:26" x14ac:dyDescent="0.25">
      <c r="D118" t="s">
        <v>436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showGridLines="0" workbookViewId="0">
      <selection activeCell="A25" sqref="A25"/>
    </sheetView>
  </sheetViews>
  <sheetFormatPr defaultColWidth="11.42578125" defaultRowHeight="15" x14ac:dyDescent="0.25"/>
  <cols>
    <col min="1" max="6" width="8.7109375" customWidth="1"/>
    <col min="7" max="7" width="59" bestFit="1" customWidth="1"/>
    <col min="8" max="8" width="55.85546875" bestFit="1" customWidth="1"/>
  </cols>
  <sheetData>
    <row r="1" spans="1:6" ht="5.0999999999999996" customHeight="1" thickBot="1" x14ac:dyDescent="0.3">
      <c r="A1" s="5"/>
      <c r="B1" s="5"/>
      <c r="C1" s="5"/>
      <c r="D1" s="5"/>
      <c r="E1" s="5"/>
      <c r="F1" s="5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8" ht="5.0999999999999996" customHeight="1" thickBot="1" x14ac:dyDescent="0.3">
      <c r="A17" s="5"/>
      <c r="B17" s="5"/>
      <c r="C17" s="5"/>
      <c r="D17" s="5"/>
      <c r="E17" s="5"/>
      <c r="F17" s="5"/>
    </row>
    <row r="18" spans="1:8" ht="5.0999999999999996" customHeight="1" x14ac:dyDescent="0.25"/>
    <row r="20" spans="1:8" x14ac:dyDescent="0.25">
      <c r="G20" s="72" t="s">
        <v>472</v>
      </c>
      <c r="H20" s="72" t="s">
        <v>457</v>
      </c>
    </row>
    <row r="21" spans="1:8" x14ac:dyDescent="0.25">
      <c r="G21" s="72" t="s">
        <v>471</v>
      </c>
      <c r="H21" s="72" t="s">
        <v>458</v>
      </c>
    </row>
    <row r="22" spans="1:8" x14ac:dyDescent="0.25">
      <c r="G22" s="72" t="s">
        <v>131</v>
      </c>
      <c r="H22" s="72" t="s">
        <v>459</v>
      </c>
    </row>
    <row r="23" spans="1:8" x14ac:dyDescent="0.25">
      <c r="G23" s="72" t="s">
        <v>470</v>
      </c>
      <c r="H23" s="72" t="s">
        <v>460</v>
      </c>
    </row>
    <row r="50" spans="2:26" x14ac:dyDescent="0.25">
      <c r="N50" t="s">
        <v>434</v>
      </c>
    </row>
    <row r="51" spans="2:26" x14ac:dyDescent="0.25">
      <c r="B51" t="s">
        <v>19</v>
      </c>
    </row>
    <row r="52" spans="2:26" x14ac:dyDescent="0.25">
      <c r="O52" t="s">
        <v>178</v>
      </c>
    </row>
    <row r="53" spans="2:26" x14ac:dyDescent="0.25">
      <c r="B53" t="s">
        <v>345</v>
      </c>
      <c r="E53" t="s">
        <v>179</v>
      </c>
      <c r="F53" t="s">
        <v>180</v>
      </c>
      <c r="G53" t="s">
        <v>181</v>
      </c>
      <c r="H53" t="s">
        <v>182</v>
      </c>
      <c r="I53" t="s">
        <v>123</v>
      </c>
      <c r="J53" t="s">
        <v>124</v>
      </c>
      <c r="K53" t="s">
        <v>183</v>
      </c>
      <c r="L53" t="s">
        <v>184</v>
      </c>
      <c r="M53" t="s">
        <v>185</v>
      </c>
      <c r="N53" t="s">
        <v>186</v>
      </c>
      <c r="O53" t="s">
        <v>187</v>
      </c>
      <c r="P53" t="s">
        <v>188</v>
      </c>
      <c r="Q53" t="s">
        <v>189</v>
      </c>
      <c r="R53" t="s">
        <v>154</v>
      </c>
      <c r="S53" t="s">
        <v>155</v>
      </c>
      <c r="T53" t="s">
        <v>156</v>
      </c>
      <c r="U53" t="s">
        <v>461</v>
      </c>
      <c r="V53" t="s">
        <v>158</v>
      </c>
      <c r="W53" t="s">
        <v>159</v>
      </c>
      <c r="X53" t="s">
        <v>462</v>
      </c>
      <c r="Y53" t="s">
        <v>316</v>
      </c>
      <c r="Z53" t="s">
        <v>17</v>
      </c>
    </row>
    <row r="54" spans="2:26" x14ac:dyDescent="0.25">
      <c r="B54" t="s">
        <v>427</v>
      </c>
      <c r="C54" t="s">
        <v>321</v>
      </c>
      <c r="D54" s="12" t="s">
        <v>125</v>
      </c>
      <c r="E54">
        <v>0</v>
      </c>
      <c r="F54">
        <v>0</v>
      </c>
      <c r="G54">
        <v>0</v>
      </c>
      <c r="H54">
        <v>6</v>
      </c>
      <c r="I54">
        <v>463</v>
      </c>
      <c r="J54">
        <v>2850</v>
      </c>
      <c r="K54">
        <v>7421</v>
      </c>
      <c r="L54">
        <v>10647</v>
      </c>
      <c r="M54">
        <v>12879</v>
      </c>
      <c r="N54">
        <v>13555</v>
      </c>
      <c r="O54">
        <v>12164</v>
      </c>
      <c r="P54">
        <v>10802</v>
      </c>
      <c r="Q54">
        <v>9560</v>
      </c>
      <c r="R54">
        <v>7223</v>
      </c>
      <c r="S54">
        <v>6016</v>
      </c>
      <c r="T54">
        <v>4502</v>
      </c>
      <c r="U54">
        <v>2844</v>
      </c>
      <c r="V54">
        <v>856</v>
      </c>
      <c r="W54">
        <v>153</v>
      </c>
      <c r="X54">
        <v>23</v>
      </c>
      <c r="Y54">
        <v>1</v>
      </c>
      <c r="Z54">
        <v>101965</v>
      </c>
    </row>
    <row r="55" spans="2:26" x14ac:dyDescent="0.25">
      <c r="D55" s="12" t="s">
        <v>322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3</v>
      </c>
      <c r="L55">
        <v>2</v>
      </c>
      <c r="M55">
        <v>2</v>
      </c>
      <c r="N55">
        <v>2</v>
      </c>
      <c r="O55">
        <v>1</v>
      </c>
      <c r="P55">
        <v>0</v>
      </c>
      <c r="Q55">
        <v>0</v>
      </c>
      <c r="R55">
        <v>1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12</v>
      </c>
    </row>
    <row r="56" spans="2:26" x14ac:dyDescent="0.25">
      <c r="D56" s="12" t="s">
        <v>126</v>
      </c>
      <c r="E56">
        <v>0</v>
      </c>
      <c r="F56">
        <v>0</v>
      </c>
      <c r="G56">
        <v>0</v>
      </c>
      <c r="H56">
        <v>8</v>
      </c>
      <c r="I56">
        <v>144</v>
      </c>
      <c r="J56">
        <v>613</v>
      </c>
      <c r="K56">
        <v>690</v>
      </c>
      <c r="L56">
        <v>449</v>
      </c>
      <c r="M56">
        <v>366</v>
      </c>
      <c r="N56">
        <v>226</v>
      </c>
      <c r="O56">
        <v>150</v>
      </c>
      <c r="P56">
        <v>99</v>
      </c>
      <c r="Q56">
        <v>58</v>
      </c>
      <c r="R56">
        <v>46</v>
      </c>
      <c r="S56">
        <v>36</v>
      </c>
      <c r="T56">
        <v>18</v>
      </c>
      <c r="U56">
        <v>9</v>
      </c>
      <c r="V56">
        <v>2</v>
      </c>
      <c r="W56">
        <v>0</v>
      </c>
      <c r="X56">
        <v>0</v>
      </c>
      <c r="Y56">
        <v>0</v>
      </c>
      <c r="Z56">
        <v>2914</v>
      </c>
    </row>
    <row r="57" spans="2:26" x14ac:dyDescent="0.25">
      <c r="D57" s="12" t="s">
        <v>323</v>
      </c>
      <c r="E57">
        <v>0</v>
      </c>
      <c r="F57">
        <v>0</v>
      </c>
      <c r="G57">
        <v>0</v>
      </c>
      <c r="H57">
        <v>3</v>
      </c>
      <c r="I57">
        <v>11</v>
      </c>
      <c r="J57">
        <v>26</v>
      </c>
      <c r="K57">
        <v>46</v>
      </c>
      <c r="L57">
        <v>55</v>
      </c>
      <c r="M57">
        <v>66</v>
      </c>
      <c r="N57">
        <v>48</v>
      </c>
      <c r="O57">
        <v>28</v>
      </c>
      <c r="P57">
        <v>33</v>
      </c>
      <c r="Q57">
        <v>13</v>
      </c>
      <c r="R57">
        <v>13</v>
      </c>
      <c r="S57">
        <v>3</v>
      </c>
      <c r="T57">
        <v>0</v>
      </c>
      <c r="U57">
        <v>1</v>
      </c>
      <c r="V57">
        <v>0</v>
      </c>
      <c r="W57">
        <v>0</v>
      </c>
      <c r="X57">
        <v>0</v>
      </c>
      <c r="Y57">
        <v>0</v>
      </c>
      <c r="Z57">
        <v>346</v>
      </c>
    </row>
    <row r="58" spans="2:26" x14ac:dyDescent="0.25">
      <c r="D58" s="12" t="s">
        <v>127</v>
      </c>
      <c r="E58">
        <v>0</v>
      </c>
      <c r="F58">
        <v>0</v>
      </c>
      <c r="G58">
        <v>0</v>
      </c>
      <c r="H58">
        <v>11</v>
      </c>
      <c r="I58">
        <v>541</v>
      </c>
      <c r="J58">
        <v>1709</v>
      </c>
      <c r="K58">
        <v>2058</v>
      </c>
      <c r="L58">
        <v>1849</v>
      </c>
      <c r="M58">
        <v>1497</v>
      </c>
      <c r="N58">
        <v>1018</v>
      </c>
      <c r="O58">
        <v>698</v>
      </c>
      <c r="P58">
        <v>434</v>
      </c>
      <c r="Q58">
        <v>281</v>
      </c>
      <c r="R58">
        <v>151</v>
      </c>
      <c r="S58">
        <v>90</v>
      </c>
      <c r="T58">
        <v>69</v>
      </c>
      <c r="U58">
        <v>30</v>
      </c>
      <c r="V58">
        <v>6</v>
      </c>
      <c r="W58">
        <v>1</v>
      </c>
      <c r="X58">
        <v>0</v>
      </c>
      <c r="Y58">
        <v>0</v>
      </c>
      <c r="Z58">
        <v>10443</v>
      </c>
    </row>
    <row r="59" spans="2:26" x14ac:dyDescent="0.25">
      <c r="D59" s="12" t="s">
        <v>324</v>
      </c>
      <c r="E59">
        <v>0</v>
      </c>
      <c r="F59">
        <v>0</v>
      </c>
      <c r="G59">
        <v>0</v>
      </c>
      <c r="H59">
        <v>2</v>
      </c>
      <c r="I59">
        <v>17</v>
      </c>
      <c r="J59">
        <v>36</v>
      </c>
      <c r="K59">
        <v>35</v>
      </c>
      <c r="L59">
        <v>30</v>
      </c>
      <c r="M59">
        <v>19</v>
      </c>
      <c r="N59">
        <v>14</v>
      </c>
      <c r="O59">
        <v>15</v>
      </c>
      <c r="P59">
        <v>9</v>
      </c>
      <c r="Q59">
        <v>2</v>
      </c>
      <c r="R59">
        <v>1</v>
      </c>
      <c r="S59">
        <v>1</v>
      </c>
      <c r="T59">
        <v>1</v>
      </c>
      <c r="U59">
        <v>0</v>
      </c>
      <c r="V59">
        <v>0</v>
      </c>
      <c r="W59">
        <v>0</v>
      </c>
      <c r="X59">
        <v>0</v>
      </c>
      <c r="Y59">
        <v>0</v>
      </c>
      <c r="Z59">
        <v>182</v>
      </c>
    </row>
    <row r="60" spans="2:26" x14ac:dyDescent="0.25">
      <c r="D60" s="12" t="s">
        <v>128</v>
      </c>
      <c r="E60">
        <v>0</v>
      </c>
      <c r="F60">
        <v>0</v>
      </c>
      <c r="G60">
        <v>0</v>
      </c>
      <c r="H60">
        <v>7</v>
      </c>
      <c r="I60">
        <v>25</v>
      </c>
      <c r="J60">
        <v>71</v>
      </c>
      <c r="K60">
        <v>124</v>
      </c>
      <c r="L60">
        <v>255</v>
      </c>
      <c r="M60">
        <v>426</v>
      </c>
      <c r="N60">
        <v>557</v>
      </c>
      <c r="O60">
        <v>686</v>
      </c>
      <c r="P60">
        <v>465</v>
      </c>
      <c r="Q60">
        <v>328</v>
      </c>
      <c r="R60">
        <v>180</v>
      </c>
      <c r="S60">
        <v>123</v>
      </c>
      <c r="T60">
        <v>132</v>
      </c>
      <c r="U60">
        <v>117</v>
      </c>
      <c r="V60">
        <v>33</v>
      </c>
      <c r="W60">
        <v>18</v>
      </c>
      <c r="X60">
        <v>4</v>
      </c>
      <c r="Y60">
        <v>1</v>
      </c>
      <c r="Z60">
        <v>3552</v>
      </c>
    </row>
    <row r="61" spans="2:26" x14ac:dyDescent="0.25">
      <c r="D61" s="12" t="s">
        <v>129</v>
      </c>
      <c r="E61">
        <v>12886</v>
      </c>
      <c r="F61">
        <v>12512</v>
      </c>
      <c r="G61">
        <v>12836</v>
      </c>
      <c r="H61">
        <v>11896</v>
      </c>
      <c r="I61">
        <v>9180</v>
      </c>
      <c r="J61">
        <v>4664</v>
      </c>
      <c r="K61">
        <v>1575</v>
      </c>
      <c r="L61">
        <v>766</v>
      </c>
      <c r="M61">
        <v>484</v>
      </c>
      <c r="N61">
        <v>322</v>
      </c>
      <c r="O61">
        <v>142</v>
      </c>
      <c r="P61">
        <v>55</v>
      </c>
      <c r="Q61">
        <v>11</v>
      </c>
      <c r="R61">
        <v>4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67334</v>
      </c>
    </row>
    <row r="62" spans="2:26" x14ac:dyDescent="0.25">
      <c r="D62" s="12" t="s">
        <v>130</v>
      </c>
      <c r="E62">
        <v>1638</v>
      </c>
      <c r="F62">
        <v>2134</v>
      </c>
      <c r="G62">
        <v>2816</v>
      </c>
      <c r="H62">
        <v>3153</v>
      </c>
      <c r="I62">
        <v>2614</v>
      </c>
      <c r="J62">
        <v>1460</v>
      </c>
      <c r="K62">
        <v>724</v>
      </c>
      <c r="L62">
        <v>459</v>
      </c>
      <c r="M62">
        <v>484</v>
      </c>
      <c r="N62">
        <v>501</v>
      </c>
      <c r="O62">
        <v>373</v>
      </c>
      <c r="P62">
        <v>240</v>
      </c>
      <c r="Q62">
        <v>108</v>
      </c>
      <c r="R62">
        <v>39</v>
      </c>
      <c r="S62">
        <v>6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16749</v>
      </c>
    </row>
    <row r="63" spans="2:26" x14ac:dyDescent="0.25">
      <c r="D63" s="12" t="s">
        <v>131</v>
      </c>
      <c r="E63">
        <v>2</v>
      </c>
      <c r="F63">
        <v>0</v>
      </c>
      <c r="G63">
        <v>1</v>
      </c>
      <c r="H63">
        <v>89</v>
      </c>
      <c r="I63">
        <v>1352</v>
      </c>
      <c r="J63">
        <v>4006</v>
      </c>
      <c r="K63">
        <v>4521</v>
      </c>
      <c r="L63">
        <v>3965</v>
      </c>
      <c r="M63">
        <v>4059</v>
      </c>
      <c r="N63">
        <v>3939</v>
      </c>
      <c r="O63">
        <v>3274</v>
      </c>
      <c r="P63">
        <v>2530</v>
      </c>
      <c r="Q63">
        <v>1998</v>
      </c>
      <c r="R63">
        <v>1466</v>
      </c>
      <c r="S63">
        <v>1242</v>
      </c>
      <c r="T63">
        <v>974</v>
      </c>
      <c r="U63">
        <v>879</v>
      </c>
      <c r="V63">
        <v>375</v>
      </c>
      <c r="W63">
        <v>122</v>
      </c>
      <c r="X63">
        <v>19</v>
      </c>
      <c r="Y63">
        <v>3</v>
      </c>
      <c r="Z63">
        <v>34816</v>
      </c>
    </row>
    <row r="64" spans="2:26" x14ac:dyDescent="0.25">
      <c r="D64" s="12" t="s">
        <v>132</v>
      </c>
      <c r="E64">
        <v>72</v>
      </c>
      <c r="F64">
        <v>130</v>
      </c>
      <c r="G64">
        <v>129</v>
      </c>
      <c r="H64">
        <v>241</v>
      </c>
      <c r="I64">
        <v>1129</v>
      </c>
      <c r="J64">
        <v>1885</v>
      </c>
      <c r="K64">
        <v>1545</v>
      </c>
      <c r="L64">
        <v>1200</v>
      </c>
      <c r="M64">
        <v>1171</v>
      </c>
      <c r="N64">
        <v>1188</v>
      </c>
      <c r="O64">
        <v>989</v>
      </c>
      <c r="P64">
        <v>800</v>
      </c>
      <c r="Q64">
        <v>712</v>
      </c>
      <c r="R64">
        <v>507</v>
      </c>
      <c r="S64">
        <v>427</v>
      </c>
      <c r="T64">
        <v>333</v>
      </c>
      <c r="U64">
        <v>276</v>
      </c>
      <c r="V64">
        <v>111</v>
      </c>
      <c r="W64">
        <v>34</v>
      </c>
      <c r="X64">
        <v>2</v>
      </c>
      <c r="Y64">
        <v>2</v>
      </c>
      <c r="Z64">
        <v>12883</v>
      </c>
    </row>
    <row r="65" spans="3:26" x14ac:dyDescent="0.25">
      <c r="D65" t="s">
        <v>325</v>
      </c>
      <c r="E65">
        <v>78</v>
      </c>
      <c r="F65">
        <v>86</v>
      </c>
      <c r="G65">
        <v>118</v>
      </c>
      <c r="H65">
        <v>182</v>
      </c>
      <c r="I65">
        <v>556</v>
      </c>
      <c r="J65">
        <v>319</v>
      </c>
      <c r="K65">
        <v>205</v>
      </c>
      <c r="L65">
        <v>188</v>
      </c>
      <c r="M65">
        <v>161</v>
      </c>
      <c r="N65">
        <v>160</v>
      </c>
      <c r="O65">
        <v>145</v>
      </c>
      <c r="P65">
        <v>122</v>
      </c>
      <c r="Q65">
        <v>84</v>
      </c>
      <c r="R65">
        <v>84</v>
      </c>
      <c r="S65">
        <v>121</v>
      </c>
      <c r="T65">
        <v>219</v>
      </c>
      <c r="U65">
        <v>329</v>
      </c>
      <c r="V65">
        <v>279</v>
      </c>
      <c r="W65">
        <v>106</v>
      </c>
      <c r="X65">
        <v>38</v>
      </c>
      <c r="Y65">
        <v>7</v>
      </c>
      <c r="Z65">
        <v>3587</v>
      </c>
    </row>
    <row r="66" spans="3:26" x14ac:dyDescent="0.25">
      <c r="D66" t="s">
        <v>326</v>
      </c>
      <c r="E66">
        <v>9</v>
      </c>
      <c r="F66">
        <v>10</v>
      </c>
      <c r="G66">
        <v>10</v>
      </c>
      <c r="H66">
        <v>14</v>
      </c>
      <c r="I66">
        <v>17</v>
      </c>
      <c r="J66">
        <v>20</v>
      </c>
      <c r="K66">
        <v>19</v>
      </c>
      <c r="L66">
        <v>23</v>
      </c>
      <c r="M66">
        <v>17</v>
      </c>
      <c r="N66">
        <v>14</v>
      </c>
      <c r="O66">
        <v>7</v>
      </c>
      <c r="P66">
        <v>12</v>
      </c>
      <c r="Q66">
        <v>4</v>
      </c>
      <c r="R66">
        <v>4</v>
      </c>
      <c r="S66">
        <v>4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184</v>
      </c>
    </row>
    <row r="67" spans="3:26" x14ac:dyDescent="0.25">
      <c r="C67" t="s">
        <v>17</v>
      </c>
      <c r="E67">
        <v>14685</v>
      </c>
      <c r="F67">
        <v>14872</v>
      </c>
      <c r="G67">
        <v>15910</v>
      </c>
      <c r="H67">
        <v>15612</v>
      </c>
      <c r="I67">
        <v>16049</v>
      </c>
      <c r="J67">
        <v>17659</v>
      </c>
      <c r="K67">
        <v>18966</v>
      </c>
      <c r="L67">
        <v>19888</v>
      </c>
      <c r="M67">
        <v>21631</v>
      </c>
      <c r="N67">
        <v>21544</v>
      </c>
      <c r="O67">
        <v>18672</v>
      </c>
      <c r="P67">
        <v>15601</v>
      </c>
      <c r="Q67">
        <v>13159</v>
      </c>
      <c r="R67">
        <v>9719</v>
      </c>
      <c r="S67">
        <v>8070</v>
      </c>
      <c r="T67">
        <v>6249</v>
      </c>
      <c r="U67">
        <v>4485</v>
      </c>
      <c r="V67">
        <v>1662</v>
      </c>
      <c r="W67">
        <v>434</v>
      </c>
      <c r="X67">
        <v>86</v>
      </c>
      <c r="Y67">
        <v>14</v>
      </c>
      <c r="Z67">
        <v>254967</v>
      </c>
    </row>
    <row r="69" spans="3:26" x14ac:dyDescent="0.25">
      <c r="D69" t="s">
        <v>435</v>
      </c>
      <c r="E69">
        <f>E54+E55+E56+E57+E58+E59</f>
        <v>0</v>
      </c>
      <c r="F69">
        <f t="shared" ref="F69:Z69" si="0">F54+F55+F56+F57+F58+F59</f>
        <v>0</v>
      </c>
      <c r="G69">
        <f t="shared" si="0"/>
        <v>0</v>
      </c>
      <c r="H69">
        <f t="shared" si="0"/>
        <v>30</v>
      </c>
      <c r="I69">
        <f t="shared" si="0"/>
        <v>1176</v>
      </c>
      <c r="J69">
        <f t="shared" si="0"/>
        <v>5234</v>
      </c>
      <c r="K69">
        <f t="shared" si="0"/>
        <v>10253</v>
      </c>
      <c r="L69">
        <f t="shared" si="0"/>
        <v>13032</v>
      </c>
      <c r="M69">
        <f t="shared" si="0"/>
        <v>14829</v>
      </c>
      <c r="N69">
        <f t="shared" si="0"/>
        <v>14863</v>
      </c>
      <c r="O69">
        <f t="shared" si="0"/>
        <v>13056</v>
      </c>
      <c r="P69">
        <f t="shared" si="0"/>
        <v>11377</v>
      </c>
      <c r="Q69">
        <f t="shared" si="0"/>
        <v>9914</v>
      </c>
      <c r="R69">
        <f t="shared" si="0"/>
        <v>7435</v>
      </c>
      <c r="S69">
        <f t="shared" si="0"/>
        <v>6147</v>
      </c>
      <c r="T69">
        <f t="shared" si="0"/>
        <v>4590</v>
      </c>
      <c r="U69">
        <f t="shared" si="0"/>
        <v>2884</v>
      </c>
      <c r="V69">
        <f t="shared" si="0"/>
        <v>864</v>
      </c>
      <c r="W69">
        <f t="shared" si="0"/>
        <v>154</v>
      </c>
      <c r="X69">
        <f t="shared" si="0"/>
        <v>23</v>
      </c>
      <c r="Y69">
        <f t="shared" si="0"/>
        <v>1</v>
      </c>
      <c r="Z69">
        <f t="shared" si="0"/>
        <v>115862</v>
      </c>
    </row>
    <row r="70" spans="3:26" x14ac:dyDescent="0.25">
      <c r="D70" t="s">
        <v>128</v>
      </c>
      <c r="E70">
        <f>E60</f>
        <v>0</v>
      </c>
      <c r="F70">
        <f t="shared" ref="F70:Z70" si="1">F60</f>
        <v>0</v>
      </c>
      <c r="G70">
        <f t="shared" si="1"/>
        <v>0</v>
      </c>
      <c r="H70">
        <f t="shared" si="1"/>
        <v>7</v>
      </c>
      <c r="I70">
        <f t="shared" si="1"/>
        <v>25</v>
      </c>
      <c r="J70">
        <f t="shared" si="1"/>
        <v>71</v>
      </c>
      <c r="K70">
        <f t="shared" si="1"/>
        <v>124</v>
      </c>
      <c r="L70">
        <f t="shared" si="1"/>
        <v>255</v>
      </c>
      <c r="M70">
        <f t="shared" si="1"/>
        <v>426</v>
      </c>
      <c r="N70">
        <f t="shared" si="1"/>
        <v>557</v>
      </c>
      <c r="O70">
        <f t="shared" si="1"/>
        <v>686</v>
      </c>
      <c r="P70">
        <f t="shared" si="1"/>
        <v>465</v>
      </c>
      <c r="Q70">
        <f t="shared" si="1"/>
        <v>328</v>
      </c>
      <c r="R70">
        <f t="shared" si="1"/>
        <v>180</v>
      </c>
      <c r="S70">
        <f t="shared" si="1"/>
        <v>123</v>
      </c>
      <c r="T70">
        <f t="shared" si="1"/>
        <v>132</v>
      </c>
      <c r="U70">
        <f t="shared" si="1"/>
        <v>117</v>
      </c>
      <c r="V70">
        <f t="shared" si="1"/>
        <v>33</v>
      </c>
      <c r="W70">
        <f t="shared" si="1"/>
        <v>18</v>
      </c>
      <c r="X70">
        <f t="shared" si="1"/>
        <v>4</v>
      </c>
      <c r="Y70">
        <f t="shared" si="1"/>
        <v>1</v>
      </c>
      <c r="Z70">
        <f t="shared" si="1"/>
        <v>3552</v>
      </c>
    </row>
    <row r="71" spans="3:26" x14ac:dyDescent="0.25">
      <c r="D71" t="s">
        <v>131</v>
      </c>
      <c r="E71">
        <f>E63</f>
        <v>2</v>
      </c>
      <c r="F71">
        <f t="shared" ref="F71:Z71" si="2">F63</f>
        <v>0</v>
      </c>
      <c r="G71">
        <f t="shared" si="2"/>
        <v>1</v>
      </c>
      <c r="H71">
        <f t="shared" si="2"/>
        <v>89</v>
      </c>
      <c r="I71">
        <f t="shared" si="2"/>
        <v>1352</v>
      </c>
      <c r="J71">
        <f t="shared" si="2"/>
        <v>4006</v>
      </c>
      <c r="K71">
        <f t="shared" si="2"/>
        <v>4521</v>
      </c>
      <c r="L71">
        <f t="shared" si="2"/>
        <v>3965</v>
      </c>
      <c r="M71">
        <f t="shared" si="2"/>
        <v>4059</v>
      </c>
      <c r="N71">
        <f t="shared" si="2"/>
        <v>3939</v>
      </c>
      <c r="O71">
        <f t="shared" si="2"/>
        <v>3274</v>
      </c>
      <c r="P71">
        <f t="shared" si="2"/>
        <v>2530</v>
      </c>
      <c r="Q71">
        <f t="shared" si="2"/>
        <v>1998</v>
      </c>
      <c r="R71">
        <f t="shared" si="2"/>
        <v>1466</v>
      </c>
      <c r="S71">
        <f t="shared" si="2"/>
        <v>1242</v>
      </c>
      <c r="T71">
        <f t="shared" si="2"/>
        <v>974</v>
      </c>
      <c r="U71">
        <f t="shared" si="2"/>
        <v>879</v>
      </c>
      <c r="V71">
        <f t="shared" si="2"/>
        <v>375</v>
      </c>
      <c r="W71">
        <f t="shared" si="2"/>
        <v>122</v>
      </c>
      <c r="X71">
        <f t="shared" si="2"/>
        <v>19</v>
      </c>
      <c r="Y71">
        <f t="shared" si="2"/>
        <v>3</v>
      </c>
      <c r="Z71">
        <f t="shared" si="2"/>
        <v>34816</v>
      </c>
    </row>
    <row r="72" spans="3:26" x14ac:dyDescent="0.25">
      <c r="D72" t="s">
        <v>327</v>
      </c>
      <c r="E72">
        <f>E61+E62+E64+E66</f>
        <v>14605</v>
      </c>
      <c r="F72">
        <f t="shared" ref="F72:Z72" si="3">F61+F62+F64+F66</f>
        <v>14786</v>
      </c>
      <c r="G72">
        <f t="shared" si="3"/>
        <v>15791</v>
      </c>
      <c r="H72">
        <f t="shared" si="3"/>
        <v>15304</v>
      </c>
      <c r="I72">
        <f t="shared" si="3"/>
        <v>12940</v>
      </c>
      <c r="J72">
        <f t="shared" si="3"/>
        <v>8029</v>
      </c>
      <c r="K72">
        <f t="shared" si="3"/>
        <v>3863</v>
      </c>
      <c r="L72">
        <f t="shared" si="3"/>
        <v>2448</v>
      </c>
      <c r="M72">
        <f t="shared" si="3"/>
        <v>2156</v>
      </c>
      <c r="N72">
        <f t="shared" si="3"/>
        <v>2025</v>
      </c>
      <c r="O72">
        <f t="shared" si="3"/>
        <v>1511</v>
      </c>
      <c r="P72">
        <f t="shared" si="3"/>
        <v>1107</v>
      </c>
      <c r="Q72">
        <f t="shared" si="3"/>
        <v>835</v>
      </c>
      <c r="R72">
        <f t="shared" si="3"/>
        <v>554</v>
      </c>
      <c r="S72">
        <f t="shared" si="3"/>
        <v>437</v>
      </c>
      <c r="T72">
        <f t="shared" si="3"/>
        <v>334</v>
      </c>
      <c r="U72">
        <f t="shared" si="3"/>
        <v>276</v>
      </c>
      <c r="V72">
        <f t="shared" si="3"/>
        <v>111</v>
      </c>
      <c r="W72">
        <f t="shared" si="3"/>
        <v>34</v>
      </c>
      <c r="X72">
        <f t="shared" si="3"/>
        <v>2</v>
      </c>
      <c r="Y72">
        <f t="shared" si="3"/>
        <v>2</v>
      </c>
      <c r="Z72">
        <f t="shared" si="3"/>
        <v>97150</v>
      </c>
    </row>
    <row r="73" spans="3:26" x14ac:dyDescent="0.25">
      <c r="D73" t="s">
        <v>436</v>
      </c>
      <c r="E73">
        <f>E67-E65</f>
        <v>14607</v>
      </c>
      <c r="F73">
        <f t="shared" ref="F73:Z73" si="4">F67-F65</f>
        <v>14786</v>
      </c>
      <c r="G73">
        <f t="shared" si="4"/>
        <v>15792</v>
      </c>
      <c r="H73">
        <f t="shared" si="4"/>
        <v>15430</v>
      </c>
      <c r="I73">
        <f t="shared" si="4"/>
        <v>15493</v>
      </c>
      <c r="J73">
        <f t="shared" si="4"/>
        <v>17340</v>
      </c>
      <c r="K73">
        <f t="shared" si="4"/>
        <v>18761</v>
      </c>
      <c r="L73">
        <f t="shared" si="4"/>
        <v>19700</v>
      </c>
      <c r="M73">
        <f t="shared" si="4"/>
        <v>21470</v>
      </c>
      <c r="N73">
        <f t="shared" si="4"/>
        <v>21384</v>
      </c>
      <c r="O73">
        <f t="shared" si="4"/>
        <v>18527</v>
      </c>
      <c r="P73">
        <f t="shared" si="4"/>
        <v>15479</v>
      </c>
      <c r="Q73">
        <f t="shared" si="4"/>
        <v>13075</v>
      </c>
      <c r="R73">
        <f t="shared" si="4"/>
        <v>9635</v>
      </c>
      <c r="S73">
        <f t="shared" si="4"/>
        <v>7949</v>
      </c>
      <c r="T73">
        <f t="shared" si="4"/>
        <v>6030</v>
      </c>
      <c r="U73">
        <f t="shared" si="4"/>
        <v>4156</v>
      </c>
      <c r="V73">
        <f t="shared" si="4"/>
        <v>1383</v>
      </c>
      <c r="W73">
        <f t="shared" si="4"/>
        <v>328</v>
      </c>
      <c r="X73">
        <f t="shared" si="4"/>
        <v>48</v>
      </c>
      <c r="Y73">
        <f t="shared" si="4"/>
        <v>7</v>
      </c>
      <c r="Z73">
        <f t="shared" si="4"/>
        <v>251380</v>
      </c>
    </row>
    <row r="75" spans="3:26" x14ac:dyDescent="0.25">
      <c r="C75" t="s">
        <v>472</v>
      </c>
      <c r="D75" t="s">
        <v>457</v>
      </c>
      <c r="E75" s="1">
        <f>E69/E$73</f>
        <v>0</v>
      </c>
      <c r="F75" s="1">
        <f t="shared" ref="F75:Z78" si="5">F69/F$73</f>
        <v>0</v>
      </c>
      <c r="G75" s="1">
        <f t="shared" si="5"/>
        <v>0</v>
      </c>
      <c r="H75" s="1">
        <f t="shared" si="5"/>
        <v>1.9442644199611147E-3</v>
      </c>
      <c r="I75" s="1">
        <f t="shared" si="5"/>
        <v>7.5905247531143097E-2</v>
      </c>
      <c r="J75" s="1">
        <f t="shared" si="5"/>
        <v>0.30184544405997693</v>
      </c>
      <c r="K75" s="1">
        <f t="shared" si="5"/>
        <v>0.54650604978412665</v>
      </c>
      <c r="L75" s="1">
        <f t="shared" si="5"/>
        <v>0.66152284263959393</v>
      </c>
      <c r="M75" s="1">
        <f t="shared" si="5"/>
        <v>0.69068467629250119</v>
      </c>
      <c r="N75" s="1">
        <f t="shared" si="5"/>
        <v>0.69505237560793121</v>
      </c>
      <c r="O75" s="1">
        <f t="shared" si="5"/>
        <v>0.7047012468289523</v>
      </c>
      <c r="P75" s="1">
        <f t="shared" si="5"/>
        <v>0.73499580076232318</v>
      </c>
      <c r="Q75" s="1">
        <f t="shared" si="5"/>
        <v>0.75824091778202674</v>
      </c>
      <c r="R75" s="1">
        <f t="shared" si="5"/>
        <v>0.77166580176440058</v>
      </c>
      <c r="S75" s="1">
        <f t="shared" si="5"/>
        <v>0.77330481821612784</v>
      </c>
      <c r="T75" s="1">
        <f t="shared" si="5"/>
        <v>0.76119402985074625</v>
      </c>
      <c r="U75" s="1">
        <f t="shared" si="5"/>
        <v>0.69393647738209818</v>
      </c>
      <c r="V75" s="1">
        <f t="shared" si="5"/>
        <v>0.62472885032537961</v>
      </c>
      <c r="W75" s="1">
        <f t="shared" si="5"/>
        <v>0.46951219512195119</v>
      </c>
      <c r="X75" s="1">
        <f t="shared" si="5"/>
        <v>0.47916666666666669</v>
      </c>
      <c r="Y75" s="1">
        <f t="shared" si="5"/>
        <v>0.14285714285714285</v>
      </c>
      <c r="Z75" s="1">
        <f t="shared" si="5"/>
        <v>0.4609038109634816</v>
      </c>
    </row>
    <row r="76" spans="3:26" x14ac:dyDescent="0.25">
      <c r="C76" t="s">
        <v>471</v>
      </c>
      <c r="D76" t="s">
        <v>458</v>
      </c>
      <c r="E76" s="1">
        <f t="shared" ref="E76:T78" si="6">E70/E$73</f>
        <v>0</v>
      </c>
      <c r="F76" s="1">
        <f t="shared" si="6"/>
        <v>0</v>
      </c>
      <c r="G76" s="1">
        <f t="shared" si="6"/>
        <v>0</v>
      </c>
      <c r="H76" s="1">
        <f t="shared" si="6"/>
        <v>4.5366169799092678E-4</v>
      </c>
      <c r="I76" s="1">
        <f t="shared" si="6"/>
        <v>1.6136319628219196E-3</v>
      </c>
      <c r="J76" s="1">
        <f t="shared" si="6"/>
        <v>4.0945790080738178E-3</v>
      </c>
      <c r="K76" s="1">
        <f t="shared" si="6"/>
        <v>6.6094557859389157E-3</v>
      </c>
      <c r="L76" s="1">
        <f t="shared" si="6"/>
        <v>1.2944162436548223E-2</v>
      </c>
      <c r="M76" s="1">
        <f t="shared" si="6"/>
        <v>1.984163949697252E-2</v>
      </c>
      <c r="N76" s="1">
        <f t="shared" si="6"/>
        <v>2.6047512158623269E-2</v>
      </c>
      <c r="O76" s="1">
        <f t="shared" si="6"/>
        <v>3.7027041614940359E-2</v>
      </c>
      <c r="P76" s="1">
        <f t="shared" si="6"/>
        <v>3.0040700303637185E-2</v>
      </c>
      <c r="Q76" s="1">
        <f t="shared" si="6"/>
        <v>2.508604206500956E-2</v>
      </c>
      <c r="R76" s="1">
        <f t="shared" si="6"/>
        <v>1.8681888946549041E-2</v>
      </c>
      <c r="S76" s="1">
        <f t="shared" si="6"/>
        <v>1.547364448358284E-2</v>
      </c>
      <c r="T76" s="1">
        <f t="shared" si="6"/>
        <v>2.1890547263681594E-2</v>
      </c>
      <c r="U76" s="1">
        <f t="shared" si="5"/>
        <v>2.8152069297401348E-2</v>
      </c>
      <c r="V76" s="1">
        <f t="shared" si="5"/>
        <v>2.3861171366594359E-2</v>
      </c>
      <c r="W76" s="1">
        <f t="shared" si="5"/>
        <v>5.4878048780487805E-2</v>
      </c>
      <c r="X76" s="1">
        <f t="shared" si="5"/>
        <v>8.3333333333333329E-2</v>
      </c>
      <c r="Y76" s="1">
        <f t="shared" si="5"/>
        <v>0.14285714285714285</v>
      </c>
      <c r="Z76" s="1">
        <f t="shared" si="5"/>
        <v>1.4130002386824728E-2</v>
      </c>
    </row>
    <row r="77" spans="3:26" x14ac:dyDescent="0.25">
      <c r="C77" t="s">
        <v>131</v>
      </c>
      <c r="D77" t="s">
        <v>459</v>
      </c>
      <c r="E77" s="1">
        <f t="shared" si="6"/>
        <v>1.3692065448072841E-4</v>
      </c>
      <c r="F77" s="1">
        <f t="shared" si="5"/>
        <v>0</v>
      </c>
      <c r="G77" s="1">
        <f t="shared" si="5"/>
        <v>6.3323201621073966E-5</v>
      </c>
      <c r="H77" s="1">
        <f t="shared" si="5"/>
        <v>5.7679844458846403E-3</v>
      </c>
      <c r="I77" s="1">
        <f t="shared" si="5"/>
        <v>8.7265216549409413E-2</v>
      </c>
      <c r="J77" s="1">
        <f t="shared" si="5"/>
        <v>0.23102652825836217</v>
      </c>
      <c r="K77" s="1">
        <f t="shared" si="5"/>
        <v>0.24097862587282129</v>
      </c>
      <c r="L77" s="1">
        <f t="shared" si="5"/>
        <v>0.20126903553299491</v>
      </c>
      <c r="M77" s="1">
        <f t="shared" si="5"/>
        <v>0.18905449464368887</v>
      </c>
      <c r="N77" s="1">
        <f t="shared" si="5"/>
        <v>0.18420314253647588</v>
      </c>
      <c r="O77" s="1">
        <f t="shared" si="5"/>
        <v>0.17671506450045879</v>
      </c>
      <c r="P77" s="1">
        <f t="shared" si="5"/>
        <v>0.16344725111441308</v>
      </c>
      <c r="Q77" s="1">
        <f t="shared" si="5"/>
        <v>0.15281070745697897</v>
      </c>
      <c r="R77" s="1">
        <f t="shared" si="5"/>
        <v>0.1521536066424494</v>
      </c>
      <c r="S77" s="1">
        <f t="shared" si="5"/>
        <v>0.15624606868788526</v>
      </c>
      <c r="T77" s="1">
        <f t="shared" si="5"/>
        <v>0.16152570480928691</v>
      </c>
      <c r="U77" s="1">
        <f t="shared" si="5"/>
        <v>0.21150144369586141</v>
      </c>
      <c r="V77" s="1">
        <f t="shared" si="5"/>
        <v>0.27114967462039047</v>
      </c>
      <c r="W77" s="1">
        <f t="shared" si="5"/>
        <v>0.37195121951219512</v>
      </c>
      <c r="X77" s="1">
        <f t="shared" si="5"/>
        <v>0.39583333333333331</v>
      </c>
      <c r="Y77" s="1">
        <f t="shared" si="5"/>
        <v>0.42857142857142855</v>
      </c>
      <c r="Z77" s="1">
        <f t="shared" si="5"/>
        <v>0.13849948285464236</v>
      </c>
    </row>
    <row r="78" spans="3:26" x14ac:dyDescent="0.25">
      <c r="C78" t="s">
        <v>470</v>
      </c>
      <c r="D78" t="s">
        <v>460</v>
      </c>
      <c r="E78" s="1">
        <f t="shared" si="6"/>
        <v>0.99986307934551932</v>
      </c>
      <c r="F78" s="1">
        <f t="shared" si="5"/>
        <v>1</v>
      </c>
      <c r="G78" s="1">
        <f t="shared" si="5"/>
        <v>0.99993667679837894</v>
      </c>
      <c r="H78" s="1">
        <f t="shared" si="5"/>
        <v>0.99183408943616336</v>
      </c>
      <c r="I78" s="1">
        <f t="shared" si="5"/>
        <v>0.83521590395662559</v>
      </c>
      <c r="J78" s="1">
        <f t="shared" si="5"/>
        <v>0.46303344867358709</v>
      </c>
      <c r="K78" s="1">
        <f t="shared" si="5"/>
        <v>0.20590586855711315</v>
      </c>
      <c r="L78" s="1">
        <f t="shared" si="5"/>
        <v>0.12426395939086295</v>
      </c>
      <c r="M78" s="1">
        <f t="shared" si="5"/>
        <v>0.10041918956683744</v>
      </c>
      <c r="N78" s="1">
        <f t="shared" si="5"/>
        <v>9.4696969696969696E-2</v>
      </c>
      <c r="O78" s="1">
        <f t="shared" si="5"/>
        <v>8.155664705564851E-2</v>
      </c>
      <c r="P78" s="1">
        <f t="shared" si="5"/>
        <v>7.1516247819626594E-2</v>
      </c>
      <c r="Q78" s="1">
        <f t="shared" si="5"/>
        <v>6.3862332695984708E-2</v>
      </c>
      <c r="R78" s="1">
        <f t="shared" si="5"/>
        <v>5.7498702646600931E-2</v>
      </c>
      <c r="S78" s="1">
        <f t="shared" si="5"/>
        <v>5.4975468612404078E-2</v>
      </c>
      <c r="T78" s="1">
        <f t="shared" si="5"/>
        <v>5.538971807628524E-2</v>
      </c>
      <c r="U78" s="1">
        <f t="shared" si="5"/>
        <v>6.6410009624639083E-2</v>
      </c>
      <c r="V78" s="1">
        <f t="shared" si="5"/>
        <v>8.0260303687635579E-2</v>
      </c>
      <c r="W78" s="1">
        <f t="shared" si="5"/>
        <v>0.10365853658536585</v>
      </c>
      <c r="X78" s="1">
        <f t="shared" si="5"/>
        <v>4.1666666666666664E-2</v>
      </c>
      <c r="Y78" s="1">
        <f t="shared" si="5"/>
        <v>0.2857142857142857</v>
      </c>
      <c r="Z78" s="1">
        <f t="shared" si="5"/>
        <v>0.38646670379505133</v>
      </c>
    </row>
    <row r="79" spans="3:26" x14ac:dyDescent="0.25">
      <c r="D79" t="s">
        <v>436</v>
      </c>
    </row>
    <row r="94" spans="2:26" x14ac:dyDescent="0.25">
      <c r="E94" t="str">
        <f t="shared" ref="E94:Y94" si="7">E53</f>
        <v>0 à 4 ans</v>
      </c>
      <c r="F94" t="str">
        <f t="shared" si="7"/>
        <v>5 à 9 ans</v>
      </c>
      <c r="G94" t="str">
        <f t="shared" si="7"/>
        <v>10 à 14 ans</v>
      </c>
      <c r="H94" t="str">
        <f t="shared" si="7"/>
        <v>15 à 19 ans</v>
      </c>
      <c r="I94" t="str">
        <f t="shared" si="7"/>
        <v>20 à 24 ans</v>
      </c>
      <c r="J94" t="str">
        <f t="shared" si="7"/>
        <v>25 à 29 ans</v>
      </c>
      <c r="K94" t="str">
        <f t="shared" si="7"/>
        <v>30 à 34 ans</v>
      </c>
      <c r="L94" t="str">
        <f t="shared" si="7"/>
        <v>35 à 39 ans</v>
      </c>
      <c r="M94" t="str">
        <f t="shared" si="7"/>
        <v>40 à 44 ans</v>
      </c>
      <c r="N94" t="str">
        <f t="shared" si="7"/>
        <v>45 à 49 ans</v>
      </c>
      <c r="O94" t="str">
        <f t="shared" si="7"/>
        <v>50 à 54 ans</v>
      </c>
      <c r="P94" t="str">
        <f t="shared" si="7"/>
        <v>55 à 59 ans</v>
      </c>
      <c r="Q94" t="str">
        <f t="shared" si="7"/>
        <v xml:space="preserve"> 60 à 64 ans</v>
      </c>
      <c r="R94" t="str">
        <f t="shared" si="7"/>
        <v>65-69</v>
      </c>
      <c r="S94" t="str">
        <f t="shared" si="7"/>
        <v>70-74</v>
      </c>
      <c r="T94" t="str">
        <f t="shared" si="7"/>
        <v>75-79</v>
      </c>
      <c r="U94" t="str">
        <f t="shared" si="7"/>
        <v>70-84</v>
      </c>
      <c r="V94" t="str">
        <f t="shared" si="7"/>
        <v>85-89</v>
      </c>
      <c r="W94" t="str">
        <f t="shared" si="7"/>
        <v>90-94</v>
      </c>
      <c r="X94" t="str">
        <f t="shared" si="7"/>
        <v>95-99</v>
      </c>
      <c r="Y94" t="str">
        <f t="shared" si="7"/>
        <v>100+</v>
      </c>
      <c r="Z94" t="str">
        <f>Z53</f>
        <v>Total</v>
      </c>
    </row>
    <row r="95" spans="2:26" x14ac:dyDescent="0.25">
      <c r="B95" t="s">
        <v>428</v>
      </c>
      <c r="C95" t="s">
        <v>321</v>
      </c>
      <c r="D95" s="12" t="s">
        <v>125</v>
      </c>
      <c r="E95">
        <v>0</v>
      </c>
      <c r="F95">
        <v>0</v>
      </c>
      <c r="G95">
        <v>0</v>
      </c>
      <c r="H95">
        <v>58</v>
      </c>
      <c r="I95">
        <v>1203</v>
      </c>
      <c r="J95">
        <v>5029</v>
      </c>
      <c r="K95">
        <v>9766</v>
      </c>
      <c r="L95">
        <v>12198</v>
      </c>
      <c r="M95">
        <v>13615</v>
      </c>
      <c r="N95">
        <v>13245</v>
      </c>
      <c r="O95">
        <v>11776</v>
      </c>
      <c r="P95">
        <v>9984</v>
      </c>
      <c r="Q95">
        <v>8454</v>
      </c>
      <c r="R95">
        <v>6149</v>
      </c>
      <c r="S95">
        <v>4962</v>
      </c>
      <c r="T95">
        <v>3350</v>
      </c>
      <c r="U95">
        <v>1728</v>
      </c>
      <c r="V95">
        <v>395</v>
      </c>
      <c r="W95">
        <v>49</v>
      </c>
      <c r="X95">
        <v>5</v>
      </c>
      <c r="Y95">
        <v>0</v>
      </c>
      <c r="Z95">
        <v>101966</v>
      </c>
    </row>
    <row r="96" spans="2:26" x14ac:dyDescent="0.25">
      <c r="D96" s="12" t="s">
        <v>126</v>
      </c>
      <c r="E96">
        <v>0</v>
      </c>
      <c r="F96">
        <v>0</v>
      </c>
      <c r="G96">
        <v>0</v>
      </c>
      <c r="H96">
        <v>14</v>
      </c>
      <c r="I96">
        <v>283</v>
      </c>
      <c r="J96">
        <v>773</v>
      </c>
      <c r="K96">
        <v>680</v>
      </c>
      <c r="L96">
        <v>396</v>
      </c>
      <c r="M96">
        <v>265</v>
      </c>
      <c r="N96">
        <v>180</v>
      </c>
      <c r="O96">
        <v>127</v>
      </c>
      <c r="P96">
        <v>81</v>
      </c>
      <c r="Q96">
        <v>52</v>
      </c>
      <c r="R96">
        <v>21</v>
      </c>
      <c r="S96">
        <v>26</v>
      </c>
      <c r="T96">
        <v>9</v>
      </c>
      <c r="U96">
        <v>4</v>
      </c>
      <c r="V96">
        <v>3</v>
      </c>
      <c r="W96">
        <v>0</v>
      </c>
      <c r="X96">
        <v>0</v>
      </c>
      <c r="Y96">
        <v>0</v>
      </c>
      <c r="Z96">
        <v>2914</v>
      </c>
    </row>
    <row r="97" spans="3:26" x14ac:dyDescent="0.25">
      <c r="D97" s="12" t="s">
        <v>323</v>
      </c>
      <c r="E97">
        <v>0</v>
      </c>
      <c r="F97">
        <v>0</v>
      </c>
      <c r="G97">
        <v>0</v>
      </c>
      <c r="H97">
        <v>1</v>
      </c>
      <c r="I97">
        <v>13</v>
      </c>
      <c r="J97">
        <v>19</v>
      </c>
      <c r="K97">
        <v>27</v>
      </c>
      <c r="L97">
        <v>24</v>
      </c>
      <c r="M97">
        <v>23</v>
      </c>
      <c r="N97">
        <v>23</v>
      </c>
      <c r="O97">
        <v>22</v>
      </c>
      <c r="P97">
        <v>15</v>
      </c>
      <c r="Q97">
        <v>12</v>
      </c>
      <c r="R97">
        <v>2</v>
      </c>
      <c r="S97">
        <v>3</v>
      </c>
      <c r="T97">
        <v>0</v>
      </c>
      <c r="U97">
        <v>2</v>
      </c>
      <c r="V97">
        <v>0</v>
      </c>
      <c r="W97">
        <v>0</v>
      </c>
      <c r="X97">
        <v>0</v>
      </c>
      <c r="Y97">
        <v>0</v>
      </c>
      <c r="Z97">
        <v>186</v>
      </c>
    </row>
    <row r="98" spans="3:26" x14ac:dyDescent="0.25">
      <c r="D98" s="12" t="s">
        <v>127</v>
      </c>
      <c r="E98">
        <v>0</v>
      </c>
      <c r="F98">
        <v>0</v>
      </c>
      <c r="G98">
        <v>0</v>
      </c>
      <c r="H98">
        <v>65</v>
      </c>
      <c r="I98">
        <v>978</v>
      </c>
      <c r="J98">
        <v>2192</v>
      </c>
      <c r="K98">
        <v>2159</v>
      </c>
      <c r="L98">
        <v>1605</v>
      </c>
      <c r="M98">
        <v>1263</v>
      </c>
      <c r="N98">
        <v>824</v>
      </c>
      <c r="O98">
        <v>550</v>
      </c>
      <c r="P98">
        <v>350</v>
      </c>
      <c r="Q98">
        <v>178</v>
      </c>
      <c r="R98">
        <v>109</v>
      </c>
      <c r="S98">
        <v>100</v>
      </c>
      <c r="T98">
        <v>53</v>
      </c>
      <c r="U98">
        <v>12</v>
      </c>
      <c r="V98">
        <v>4</v>
      </c>
      <c r="W98">
        <v>1</v>
      </c>
      <c r="X98">
        <v>0</v>
      </c>
      <c r="Y98">
        <v>0</v>
      </c>
      <c r="Z98">
        <v>10443</v>
      </c>
    </row>
    <row r="99" spans="3:26" x14ac:dyDescent="0.25">
      <c r="D99" s="12" t="s">
        <v>324</v>
      </c>
      <c r="E99">
        <v>0</v>
      </c>
      <c r="F99">
        <v>0</v>
      </c>
      <c r="G99">
        <v>0</v>
      </c>
      <c r="H99">
        <v>2</v>
      </c>
      <c r="I99">
        <v>7</v>
      </c>
      <c r="J99">
        <v>22</v>
      </c>
      <c r="K99">
        <v>18</v>
      </c>
      <c r="L99">
        <v>13</v>
      </c>
      <c r="M99">
        <v>11</v>
      </c>
      <c r="N99">
        <v>12</v>
      </c>
      <c r="O99">
        <v>8</v>
      </c>
      <c r="P99">
        <v>2</v>
      </c>
      <c r="Q99">
        <v>0</v>
      </c>
      <c r="R99">
        <v>2</v>
      </c>
      <c r="S99">
        <v>0</v>
      </c>
      <c r="T99">
        <v>2</v>
      </c>
      <c r="U99">
        <v>0</v>
      </c>
      <c r="V99">
        <v>0</v>
      </c>
      <c r="W99">
        <v>0</v>
      </c>
      <c r="X99">
        <v>1</v>
      </c>
      <c r="Y99">
        <v>0</v>
      </c>
      <c r="Z99">
        <v>100</v>
      </c>
    </row>
    <row r="100" spans="3:26" x14ac:dyDescent="0.25">
      <c r="D100" s="12" t="s">
        <v>128</v>
      </c>
      <c r="E100">
        <v>0</v>
      </c>
      <c r="F100">
        <v>0</v>
      </c>
      <c r="G100">
        <v>0</v>
      </c>
      <c r="H100">
        <v>64</v>
      </c>
      <c r="I100">
        <v>454</v>
      </c>
      <c r="J100">
        <v>857</v>
      </c>
      <c r="K100">
        <v>1433</v>
      </c>
      <c r="L100">
        <v>2061</v>
      </c>
      <c r="M100">
        <v>2743</v>
      </c>
      <c r="N100">
        <v>2921</v>
      </c>
      <c r="O100">
        <v>2203</v>
      </c>
      <c r="P100">
        <v>1347</v>
      </c>
      <c r="Q100">
        <v>702</v>
      </c>
      <c r="R100">
        <v>498</v>
      </c>
      <c r="S100">
        <v>491</v>
      </c>
      <c r="T100">
        <v>467</v>
      </c>
      <c r="U100">
        <v>490</v>
      </c>
      <c r="V100">
        <v>292</v>
      </c>
      <c r="W100">
        <v>96</v>
      </c>
      <c r="X100">
        <v>19</v>
      </c>
      <c r="Y100">
        <v>5</v>
      </c>
      <c r="Z100">
        <v>17143</v>
      </c>
    </row>
    <row r="101" spans="3:26" x14ac:dyDescent="0.25">
      <c r="D101" t="s">
        <v>129</v>
      </c>
      <c r="E101">
        <v>12417</v>
      </c>
      <c r="F101">
        <v>11753</v>
      </c>
      <c r="G101">
        <v>12135</v>
      </c>
      <c r="H101">
        <v>11225</v>
      </c>
      <c r="I101">
        <v>7738</v>
      </c>
      <c r="J101">
        <v>2999</v>
      </c>
      <c r="K101">
        <v>783</v>
      </c>
      <c r="L101">
        <v>313</v>
      </c>
      <c r="M101">
        <v>201</v>
      </c>
      <c r="N101">
        <v>132</v>
      </c>
      <c r="O101">
        <v>56</v>
      </c>
      <c r="P101">
        <v>34</v>
      </c>
      <c r="Q101">
        <v>5</v>
      </c>
      <c r="R101">
        <v>4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59795</v>
      </c>
    </row>
    <row r="102" spans="3:26" x14ac:dyDescent="0.25">
      <c r="D102" t="s">
        <v>130</v>
      </c>
      <c r="E102">
        <v>1633</v>
      </c>
      <c r="F102">
        <v>1986</v>
      </c>
      <c r="G102">
        <v>2615</v>
      </c>
      <c r="H102">
        <v>3004</v>
      </c>
      <c r="I102">
        <v>2272</v>
      </c>
      <c r="J102">
        <v>927</v>
      </c>
      <c r="K102">
        <v>342</v>
      </c>
      <c r="L102">
        <v>177</v>
      </c>
      <c r="M102">
        <v>177</v>
      </c>
      <c r="N102">
        <v>227</v>
      </c>
      <c r="O102">
        <v>204</v>
      </c>
      <c r="P102">
        <v>152</v>
      </c>
      <c r="Q102">
        <v>98</v>
      </c>
      <c r="R102">
        <v>43</v>
      </c>
      <c r="S102">
        <v>13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13871</v>
      </c>
    </row>
    <row r="103" spans="3:26" x14ac:dyDescent="0.25">
      <c r="D103" s="12" t="s">
        <v>131</v>
      </c>
      <c r="E103">
        <v>0</v>
      </c>
      <c r="F103">
        <v>4</v>
      </c>
      <c r="G103">
        <v>4</v>
      </c>
      <c r="H103">
        <v>90</v>
      </c>
      <c r="I103">
        <v>1126</v>
      </c>
      <c r="J103">
        <v>3191</v>
      </c>
      <c r="K103">
        <v>3067</v>
      </c>
      <c r="L103">
        <v>2290</v>
      </c>
      <c r="M103">
        <v>2019</v>
      </c>
      <c r="N103">
        <v>2018</v>
      </c>
      <c r="O103">
        <v>2116</v>
      </c>
      <c r="P103">
        <v>2215</v>
      </c>
      <c r="Q103">
        <v>2502</v>
      </c>
      <c r="R103">
        <v>2497</v>
      </c>
      <c r="S103">
        <v>3028</v>
      </c>
      <c r="T103">
        <v>3224</v>
      </c>
      <c r="U103">
        <v>3069</v>
      </c>
      <c r="V103">
        <v>1722</v>
      </c>
      <c r="W103">
        <v>432</v>
      </c>
      <c r="X103">
        <v>90</v>
      </c>
      <c r="Y103">
        <v>9</v>
      </c>
      <c r="Z103">
        <v>34713</v>
      </c>
    </row>
    <row r="104" spans="3:26" x14ac:dyDescent="0.25">
      <c r="D104" t="s">
        <v>132</v>
      </c>
      <c r="E104">
        <v>80</v>
      </c>
      <c r="F104">
        <v>132</v>
      </c>
      <c r="G104">
        <v>158</v>
      </c>
      <c r="H104">
        <v>241</v>
      </c>
      <c r="I104">
        <v>961</v>
      </c>
      <c r="J104">
        <v>1536</v>
      </c>
      <c r="K104">
        <v>917</v>
      </c>
      <c r="L104">
        <v>590</v>
      </c>
      <c r="M104">
        <v>471</v>
      </c>
      <c r="N104">
        <v>525</v>
      </c>
      <c r="O104">
        <v>600</v>
      </c>
      <c r="P104">
        <v>666</v>
      </c>
      <c r="Q104">
        <v>728</v>
      </c>
      <c r="R104">
        <v>657</v>
      </c>
      <c r="S104">
        <v>691</v>
      </c>
      <c r="T104">
        <v>699</v>
      </c>
      <c r="U104">
        <v>690</v>
      </c>
      <c r="V104">
        <v>406</v>
      </c>
      <c r="W104">
        <v>147</v>
      </c>
      <c r="X104">
        <v>49</v>
      </c>
      <c r="Y104">
        <v>9</v>
      </c>
      <c r="Z104">
        <v>10953</v>
      </c>
    </row>
    <row r="105" spans="3:26" x14ac:dyDescent="0.25">
      <c r="D105" t="s">
        <v>325</v>
      </c>
      <c r="E105">
        <v>64</v>
      </c>
      <c r="F105">
        <v>69</v>
      </c>
      <c r="G105">
        <v>95</v>
      </c>
      <c r="H105">
        <v>153</v>
      </c>
      <c r="I105">
        <v>125</v>
      </c>
      <c r="J105">
        <v>75</v>
      </c>
      <c r="K105">
        <v>61</v>
      </c>
      <c r="L105">
        <v>42</v>
      </c>
      <c r="M105">
        <v>62</v>
      </c>
      <c r="N105">
        <v>56</v>
      </c>
      <c r="O105">
        <v>73</v>
      </c>
      <c r="P105">
        <v>76</v>
      </c>
      <c r="Q105">
        <v>68</v>
      </c>
      <c r="R105">
        <v>131</v>
      </c>
      <c r="S105">
        <v>234</v>
      </c>
      <c r="T105">
        <v>510</v>
      </c>
      <c r="U105">
        <v>1054</v>
      </c>
      <c r="V105">
        <v>1314</v>
      </c>
      <c r="W105">
        <v>690</v>
      </c>
      <c r="X105">
        <v>230</v>
      </c>
      <c r="Y105">
        <v>30</v>
      </c>
      <c r="Z105">
        <v>5212</v>
      </c>
    </row>
    <row r="106" spans="3:26" x14ac:dyDescent="0.25">
      <c r="D106" t="s">
        <v>326</v>
      </c>
      <c r="E106">
        <v>15</v>
      </c>
      <c r="F106">
        <v>5</v>
      </c>
      <c r="G106">
        <v>5</v>
      </c>
      <c r="H106">
        <v>7</v>
      </c>
      <c r="I106">
        <v>8</v>
      </c>
      <c r="J106">
        <v>11</v>
      </c>
      <c r="K106">
        <v>11</v>
      </c>
      <c r="L106">
        <v>5</v>
      </c>
      <c r="M106">
        <v>11</v>
      </c>
      <c r="N106">
        <v>4</v>
      </c>
      <c r="O106">
        <v>4</v>
      </c>
      <c r="P106">
        <v>3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90</v>
      </c>
    </row>
    <row r="107" spans="3:26" x14ac:dyDescent="0.25">
      <c r="C107" t="s">
        <v>17</v>
      </c>
      <c r="E107">
        <v>14209</v>
      </c>
      <c r="F107">
        <v>13949</v>
      </c>
      <c r="G107">
        <v>15012</v>
      </c>
      <c r="H107">
        <v>14924</v>
      </c>
      <c r="I107">
        <v>15168</v>
      </c>
      <c r="J107">
        <v>17631</v>
      </c>
      <c r="K107">
        <v>19264</v>
      </c>
      <c r="L107">
        <v>19714</v>
      </c>
      <c r="M107">
        <v>20861</v>
      </c>
      <c r="N107">
        <v>20167</v>
      </c>
      <c r="O107">
        <v>17739</v>
      </c>
      <c r="P107">
        <v>14925</v>
      </c>
      <c r="Q107">
        <v>12800</v>
      </c>
      <c r="R107">
        <v>10113</v>
      </c>
      <c r="S107">
        <v>9548</v>
      </c>
      <c r="T107">
        <v>8315</v>
      </c>
      <c r="U107">
        <v>7049</v>
      </c>
      <c r="V107">
        <v>4136</v>
      </c>
      <c r="W107">
        <v>1415</v>
      </c>
      <c r="X107">
        <v>394</v>
      </c>
      <c r="Y107">
        <v>53</v>
      </c>
      <c r="Z107">
        <v>257386</v>
      </c>
    </row>
    <row r="109" spans="3:26" x14ac:dyDescent="0.25">
      <c r="E109" t="str">
        <f>E94</f>
        <v>0 à 4 ans</v>
      </c>
    </row>
    <row r="110" spans="3:26" x14ac:dyDescent="0.25">
      <c r="D110" t="s">
        <v>435</v>
      </c>
      <c r="E110">
        <f>E95+E96+E97+E98+E99</f>
        <v>0</v>
      </c>
      <c r="F110">
        <f t="shared" ref="F110:Z110" si="8">F95+F96+F97+F98+F99</f>
        <v>0</v>
      </c>
      <c r="G110">
        <f t="shared" si="8"/>
        <v>0</v>
      </c>
      <c r="H110">
        <f t="shared" si="8"/>
        <v>140</v>
      </c>
      <c r="I110">
        <f t="shared" si="8"/>
        <v>2484</v>
      </c>
      <c r="J110">
        <f t="shared" si="8"/>
        <v>8035</v>
      </c>
      <c r="K110">
        <f t="shared" si="8"/>
        <v>12650</v>
      </c>
      <c r="L110">
        <f t="shared" si="8"/>
        <v>14236</v>
      </c>
      <c r="M110">
        <f t="shared" si="8"/>
        <v>15177</v>
      </c>
      <c r="N110">
        <f t="shared" si="8"/>
        <v>14284</v>
      </c>
      <c r="O110">
        <f t="shared" si="8"/>
        <v>12483</v>
      </c>
      <c r="P110">
        <f t="shared" si="8"/>
        <v>10432</v>
      </c>
      <c r="Q110">
        <f t="shared" si="8"/>
        <v>8696</v>
      </c>
      <c r="R110">
        <f t="shared" si="8"/>
        <v>6283</v>
      </c>
      <c r="S110">
        <f t="shared" si="8"/>
        <v>5091</v>
      </c>
      <c r="T110">
        <f t="shared" si="8"/>
        <v>3414</v>
      </c>
      <c r="U110">
        <f t="shared" si="8"/>
        <v>1746</v>
      </c>
      <c r="V110">
        <f t="shared" si="8"/>
        <v>402</v>
      </c>
      <c r="W110">
        <f t="shared" si="8"/>
        <v>50</v>
      </c>
      <c r="X110">
        <f t="shared" si="8"/>
        <v>6</v>
      </c>
      <c r="Y110">
        <f t="shared" si="8"/>
        <v>0</v>
      </c>
      <c r="Z110">
        <f t="shared" si="8"/>
        <v>115609</v>
      </c>
    </row>
    <row r="111" spans="3:26" x14ac:dyDescent="0.25">
      <c r="D111" t="s">
        <v>128</v>
      </c>
      <c r="E111">
        <f>E100</f>
        <v>0</v>
      </c>
      <c r="F111">
        <f t="shared" ref="F111:Z111" si="9">F100</f>
        <v>0</v>
      </c>
      <c r="G111">
        <f t="shared" si="9"/>
        <v>0</v>
      </c>
      <c r="H111">
        <f t="shared" si="9"/>
        <v>64</v>
      </c>
      <c r="I111">
        <f t="shared" si="9"/>
        <v>454</v>
      </c>
      <c r="J111">
        <f t="shared" si="9"/>
        <v>857</v>
      </c>
      <c r="K111">
        <f t="shared" si="9"/>
        <v>1433</v>
      </c>
      <c r="L111">
        <f t="shared" si="9"/>
        <v>2061</v>
      </c>
      <c r="M111">
        <f t="shared" si="9"/>
        <v>2743</v>
      </c>
      <c r="N111">
        <f t="shared" si="9"/>
        <v>2921</v>
      </c>
      <c r="O111">
        <f t="shared" si="9"/>
        <v>2203</v>
      </c>
      <c r="P111">
        <f t="shared" si="9"/>
        <v>1347</v>
      </c>
      <c r="Q111">
        <f t="shared" si="9"/>
        <v>702</v>
      </c>
      <c r="R111">
        <f t="shared" si="9"/>
        <v>498</v>
      </c>
      <c r="S111">
        <f t="shared" si="9"/>
        <v>491</v>
      </c>
      <c r="T111">
        <f t="shared" si="9"/>
        <v>467</v>
      </c>
      <c r="U111">
        <f t="shared" si="9"/>
        <v>490</v>
      </c>
      <c r="V111">
        <f t="shared" si="9"/>
        <v>292</v>
      </c>
      <c r="W111">
        <f t="shared" si="9"/>
        <v>96</v>
      </c>
      <c r="X111">
        <f t="shared" si="9"/>
        <v>19</v>
      </c>
      <c r="Y111">
        <f t="shared" si="9"/>
        <v>5</v>
      </c>
      <c r="Z111">
        <f t="shared" si="9"/>
        <v>17143</v>
      </c>
    </row>
    <row r="112" spans="3:26" x14ac:dyDescent="0.25">
      <c r="D112" t="s">
        <v>131</v>
      </c>
      <c r="E112">
        <f>E103</f>
        <v>0</v>
      </c>
      <c r="F112">
        <f t="shared" ref="F112:Z112" si="10">F103</f>
        <v>4</v>
      </c>
      <c r="G112">
        <f t="shared" si="10"/>
        <v>4</v>
      </c>
      <c r="H112">
        <f t="shared" si="10"/>
        <v>90</v>
      </c>
      <c r="I112">
        <f t="shared" si="10"/>
        <v>1126</v>
      </c>
      <c r="J112">
        <f t="shared" si="10"/>
        <v>3191</v>
      </c>
      <c r="K112">
        <f t="shared" si="10"/>
        <v>3067</v>
      </c>
      <c r="L112">
        <f t="shared" si="10"/>
        <v>2290</v>
      </c>
      <c r="M112">
        <f t="shared" si="10"/>
        <v>2019</v>
      </c>
      <c r="N112">
        <f t="shared" si="10"/>
        <v>2018</v>
      </c>
      <c r="O112">
        <f t="shared" si="10"/>
        <v>2116</v>
      </c>
      <c r="P112">
        <f t="shared" si="10"/>
        <v>2215</v>
      </c>
      <c r="Q112">
        <f t="shared" si="10"/>
        <v>2502</v>
      </c>
      <c r="R112">
        <f t="shared" si="10"/>
        <v>2497</v>
      </c>
      <c r="S112">
        <f t="shared" si="10"/>
        <v>3028</v>
      </c>
      <c r="T112">
        <f t="shared" si="10"/>
        <v>3224</v>
      </c>
      <c r="U112">
        <f t="shared" si="10"/>
        <v>3069</v>
      </c>
      <c r="V112">
        <f t="shared" si="10"/>
        <v>1722</v>
      </c>
      <c r="W112">
        <f t="shared" si="10"/>
        <v>432</v>
      </c>
      <c r="X112">
        <f t="shared" si="10"/>
        <v>90</v>
      </c>
      <c r="Y112">
        <f t="shared" si="10"/>
        <v>9</v>
      </c>
      <c r="Z112">
        <f t="shared" si="10"/>
        <v>34713</v>
      </c>
    </row>
    <row r="113" spans="3:26" x14ac:dyDescent="0.25">
      <c r="D113" t="s">
        <v>327</v>
      </c>
      <c r="E113">
        <f>E101+E102+E106+E104</f>
        <v>14145</v>
      </c>
      <c r="F113">
        <f t="shared" ref="F113:Z113" si="11">F101+F102+F106+F104</f>
        <v>13876</v>
      </c>
      <c r="G113">
        <f t="shared" si="11"/>
        <v>14913</v>
      </c>
      <c r="H113">
        <f t="shared" si="11"/>
        <v>14477</v>
      </c>
      <c r="I113">
        <f t="shared" si="11"/>
        <v>10979</v>
      </c>
      <c r="J113">
        <f t="shared" si="11"/>
        <v>5473</v>
      </c>
      <c r="K113">
        <f t="shared" si="11"/>
        <v>2053</v>
      </c>
      <c r="L113">
        <f t="shared" si="11"/>
        <v>1085</v>
      </c>
      <c r="M113">
        <f t="shared" si="11"/>
        <v>860</v>
      </c>
      <c r="N113">
        <f t="shared" si="11"/>
        <v>888</v>
      </c>
      <c r="O113">
        <f t="shared" si="11"/>
        <v>864</v>
      </c>
      <c r="P113">
        <f t="shared" si="11"/>
        <v>855</v>
      </c>
      <c r="Q113">
        <f t="shared" si="11"/>
        <v>832</v>
      </c>
      <c r="R113">
        <f t="shared" si="11"/>
        <v>704</v>
      </c>
      <c r="S113">
        <f t="shared" si="11"/>
        <v>704</v>
      </c>
      <c r="T113">
        <f t="shared" si="11"/>
        <v>700</v>
      </c>
      <c r="U113">
        <f t="shared" si="11"/>
        <v>690</v>
      </c>
      <c r="V113">
        <f t="shared" si="11"/>
        <v>406</v>
      </c>
      <c r="W113">
        <f t="shared" si="11"/>
        <v>147</v>
      </c>
      <c r="X113">
        <f t="shared" si="11"/>
        <v>49</v>
      </c>
      <c r="Y113">
        <f t="shared" si="11"/>
        <v>9</v>
      </c>
      <c r="Z113">
        <f t="shared" si="11"/>
        <v>84709</v>
      </c>
    </row>
    <row r="114" spans="3:26" x14ac:dyDescent="0.25">
      <c r="D114" t="s">
        <v>436</v>
      </c>
      <c r="E114">
        <f>SUM(E110:E113)</f>
        <v>14145</v>
      </c>
      <c r="F114">
        <f t="shared" ref="F114:Z114" si="12">SUM(F110:F113)</f>
        <v>13880</v>
      </c>
      <c r="G114">
        <f t="shared" si="12"/>
        <v>14917</v>
      </c>
      <c r="H114">
        <f t="shared" si="12"/>
        <v>14771</v>
      </c>
      <c r="I114">
        <f t="shared" si="12"/>
        <v>15043</v>
      </c>
      <c r="J114">
        <f t="shared" si="12"/>
        <v>17556</v>
      </c>
      <c r="K114">
        <f t="shared" si="12"/>
        <v>19203</v>
      </c>
      <c r="L114">
        <f t="shared" si="12"/>
        <v>19672</v>
      </c>
      <c r="M114">
        <f t="shared" si="12"/>
        <v>20799</v>
      </c>
      <c r="N114">
        <f t="shared" si="12"/>
        <v>20111</v>
      </c>
      <c r="O114">
        <f t="shared" si="12"/>
        <v>17666</v>
      </c>
      <c r="P114">
        <f t="shared" si="12"/>
        <v>14849</v>
      </c>
      <c r="Q114">
        <f t="shared" si="12"/>
        <v>12732</v>
      </c>
      <c r="R114">
        <f t="shared" si="12"/>
        <v>9982</v>
      </c>
      <c r="S114">
        <f t="shared" si="12"/>
        <v>9314</v>
      </c>
      <c r="T114">
        <f t="shared" si="12"/>
        <v>7805</v>
      </c>
      <c r="U114">
        <f t="shared" si="12"/>
        <v>5995</v>
      </c>
      <c r="V114">
        <f t="shared" si="12"/>
        <v>2822</v>
      </c>
      <c r="W114">
        <f t="shared" si="12"/>
        <v>725</v>
      </c>
      <c r="X114">
        <f t="shared" si="12"/>
        <v>164</v>
      </c>
      <c r="Y114">
        <f t="shared" si="12"/>
        <v>23</v>
      </c>
      <c r="Z114">
        <f t="shared" si="12"/>
        <v>252174</v>
      </c>
    </row>
    <row r="115" spans="3:26" x14ac:dyDescent="0.25">
      <c r="E115" t="str">
        <f>E94</f>
        <v>0 à 4 ans</v>
      </c>
      <c r="F115" t="str">
        <f t="shared" ref="F115:Z115" si="13">F94</f>
        <v>5 à 9 ans</v>
      </c>
      <c r="G115" t="str">
        <f t="shared" si="13"/>
        <v>10 à 14 ans</v>
      </c>
      <c r="H115" t="str">
        <f t="shared" si="13"/>
        <v>15 à 19 ans</v>
      </c>
      <c r="I115" t="str">
        <f t="shared" si="13"/>
        <v>20 à 24 ans</v>
      </c>
      <c r="J115" t="str">
        <f t="shared" si="13"/>
        <v>25 à 29 ans</v>
      </c>
      <c r="K115" t="str">
        <f t="shared" si="13"/>
        <v>30 à 34 ans</v>
      </c>
      <c r="L115" t="str">
        <f t="shared" si="13"/>
        <v>35 à 39 ans</v>
      </c>
      <c r="M115" t="str">
        <f t="shared" si="13"/>
        <v>40 à 44 ans</v>
      </c>
      <c r="N115" t="str">
        <f t="shared" si="13"/>
        <v>45 à 49 ans</v>
      </c>
      <c r="O115" t="str">
        <f t="shared" si="13"/>
        <v>50 à 54 ans</v>
      </c>
      <c r="P115" t="str">
        <f t="shared" si="13"/>
        <v>55 à 59 ans</v>
      </c>
      <c r="Q115" t="str">
        <f t="shared" si="13"/>
        <v xml:space="preserve"> 60 à 64 ans</v>
      </c>
      <c r="R115" t="str">
        <f t="shared" si="13"/>
        <v>65-69</v>
      </c>
      <c r="S115" t="str">
        <f t="shared" si="13"/>
        <v>70-74</v>
      </c>
      <c r="T115" t="str">
        <f t="shared" si="13"/>
        <v>75-79</v>
      </c>
      <c r="U115" t="str">
        <f t="shared" si="13"/>
        <v>70-84</v>
      </c>
      <c r="V115" t="str">
        <f t="shared" si="13"/>
        <v>85-89</v>
      </c>
      <c r="W115" t="str">
        <f t="shared" si="13"/>
        <v>90-94</v>
      </c>
      <c r="X115" t="str">
        <f t="shared" si="13"/>
        <v>95-99</v>
      </c>
      <c r="Y115" t="str">
        <f t="shared" si="13"/>
        <v>100+</v>
      </c>
      <c r="Z115" t="str">
        <f t="shared" si="13"/>
        <v>Total</v>
      </c>
    </row>
    <row r="116" spans="3:26" x14ac:dyDescent="0.25">
      <c r="C116" t="s">
        <v>472</v>
      </c>
      <c r="D116" t="s">
        <v>457</v>
      </c>
      <c r="E116" s="1">
        <f>E110/E$114</f>
        <v>0</v>
      </c>
      <c r="F116" s="1">
        <f t="shared" ref="F116:Z119" si="14">F110/F$114</f>
        <v>0</v>
      </c>
      <c r="G116" s="1">
        <f t="shared" si="14"/>
        <v>0</v>
      </c>
      <c r="H116" s="1">
        <f t="shared" si="14"/>
        <v>9.4780312775032162E-3</v>
      </c>
      <c r="I116" s="1">
        <f t="shared" si="14"/>
        <v>0.16512663697400784</v>
      </c>
      <c r="J116" s="1">
        <f t="shared" si="14"/>
        <v>0.45767828662565507</v>
      </c>
      <c r="K116" s="1">
        <f t="shared" si="14"/>
        <v>0.65875123678591885</v>
      </c>
      <c r="L116" s="1">
        <f t="shared" si="14"/>
        <v>0.72366815778771854</v>
      </c>
      <c r="M116" s="1">
        <f t="shared" si="14"/>
        <v>0.72969854319919225</v>
      </c>
      <c r="N116" s="1">
        <f t="shared" si="14"/>
        <v>0.71025806772413103</v>
      </c>
      <c r="O116" s="1">
        <f t="shared" si="14"/>
        <v>0.70661157024793386</v>
      </c>
      <c r="P116" s="1">
        <f t="shared" si="14"/>
        <v>0.70253889150784565</v>
      </c>
      <c r="Q116" s="1">
        <f t="shared" si="14"/>
        <v>0.68300345585925226</v>
      </c>
      <c r="R116" s="1">
        <f t="shared" si="14"/>
        <v>0.62943297936285314</v>
      </c>
      <c r="S116" s="1">
        <f t="shared" si="14"/>
        <v>0.54659652136568604</v>
      </c>
      <c r="T116" s="1">
        <f t="shared" si="14"/>
        <v>0.43741191543882124</v>
      </c>
      <c r="U116" s="1">
        <f t="shared" si="14"/>
        <v>0.29124270225187654</v>
      </c>
      <c r="V116" s="1">
        <f t="shared" si="14"/>
        <v>0.14245216158752658</v>
      </c>
      <c r="W116" s="1">
        <f t="shared" si="14"/>
        <v>6.8965517241379309E-2</v>
      </c>
      <c r="X116" s="1">
        <f t="shared" si="14"/>
        <v>3.6585365853658534E-2</v>
      </c>
      <c r="Y116" s="1">
        <f t="shared" si="14"/>
        <v>0</v>
      </c>
      <c r="Z116">
        <f t="shared" si="14"/>
        <v>0.45844932467264665</v>
      </c>
    </row>
    <row r="117" spans="3:26" x14ac:dyDescent="0.25">
      <c r="C117" t="s">
        <v>471</v>
      </c>
      <c r="D117" t="s">
        <v>458</v>
      </c>
      <c r="E117" s="1">
        <f t="shared" ref="E117:T119" si="15">E111/E$114</f>
        <v>0</v>
      </c>
      <c r="F117" s="1">
        <f t="shared" si="15"/>
        <v>0</v>
      </c>
      <c r="G117" s="1">
        <f t="shared" si="15"/>
        <v>0</v>
      </c>
      <c r="H117" s="1">
        <f t="shared" si="15"/>
        <v>4.332814298287184E-3</v>
      </c>
      <c r="I117" s="1">
        <f t="shared" si="15"/>
        <v>3.0180150235990161E-2</v>
      </c>
      <c r="J117" s="1">
        <f t="shared" si="15"/>
        <v>4.8815219867851443E-2</v>
      </c>
      <c r="K117" s="1">
        <f t="shared" si="15"/>
        <v>7.4623756704681563E-2</v>
      </c>
      <c r="L117" s="1">
        <f t="shared" si="15"/>
        <v>0.10476819845465636</v>
      </c>
      <c r="M117" s="1">
        <f t="shared" si="15"/>
        <v>0.13188134044906005</v>
      </c>
      <c r="N117" s="1">
        <f t="shared" si="15"/>
        <v>0.14524389637511809</v>
      </c>
      <c r="O117" s="1">
        <f t="shared" si="15"/>
        <v>0.12470281897430091</v>
      </c>
      <c r="P117" s="1">
        <f t="shared" si="15"/>
        <v>9.0713179338676009E-2</v>
      </c>
      <c r="Q117" s="1">
        <f t="shared" si="15"/>
        <v>5.513666352497644E-2</v>
      </c>
      <c r="R117" s="1">
        <f t="shared" si="15"/>
        <v>4.9889801642957324E-2</v>
      </c>
      <c r="S117" s="1">
        <f t="shared" si="15"/>
        <v>5.2716340992054973E-2</v>
      </c>
      <c r="T117" s="1">
        <f t="shared" si="15"/>
        <v>5.98334401024984E-2</v>
      </c>
      <c r="U117" s="1">
        <f t="shared" si="14"/>
        <v>8.1734778982485407E-2</v>
      </c>
      <c r="V117" s="1">
        <f t="shared" si="14"/>
        <v>0.1034727143869596</v>
      </c>
      <c r="W117" s="1">
        <f t="shared" si="14"/>
        <v>0.13241379310344828</v>
      </c>
      <c r="X117" s="1">
        <f t="shared" si="14"/>
        <v>0.11585365853658537</v>
      </c>
      <c r="Y117" s="1">
        <f t="shared" si="14"/>
        <v>0.21739130434782608</v>
      </c>
      <c r="Z117">
        <f t="shared" si="14"/>
        <v>6.7980838627297022E-2</v>
      </c>
    </row>
    <row r="118" spans="3:26" x14ac:dyDescent="0.25">
      <c r="C118" t="s">
        <v>131</v>
      </c>
      <c r="D118" t="s">
        <v>459</v>
      </c>
      <c r="E118" s="1">
        <f t="shared" si="15"/>
        <v>0</v>
      </c>
      <c r="F118" s="1">
        <f t="shared" si="14"/>
        <v>2.8818443804034583E-4</v>
      </c>
      <c r="G118" s="1">
        <f t="shared" si="14"/>
        <v>2.6815043239257225E-4</v>
      </c>
      <c r="H118" s="1">
        <f t="shared" si="14"/>
        <v>6.0930201069663526E-3</v>
      </c>
      <c r="I118" s="1">
        <f t="shared" si="14"/>
        <v>7.4852090673402913E-2</v>
      </c>
      <c r="J118" s="1">
        <f t="shared" si="14"/>
        <v>0.18176122123490546</v>
      </c>
      <c r="K118" s="1">
        <f t="shared" si="14"/>
        <v>0.1597146279227204</v>
      </c>
      <c r="L118" s="1">
        <f t="shared" si="14"/>
        <v>0.11640910939406263</v>
      </c>
      <c r="M118" s="1">
        <f t="shared" si="14"/>
        <v>9.7071974614164142E-2</v>
      </c>
      <c r="N118" s="1">
        <f t="shared" si="14"/>
        <v>0.10034309581820894</v>
      </c>
      <c r="O118" s="1">
        <f t="shared" si="14"/>
        <v>0.11977810483414468</v>
      </c>
      <c r="P118" s="1">
        <f t="shared" si="14"/>
        <v>0.14916829416122299</v>
      </c>
      <c r="Q118" s="1">
        <f t="shared" si="14"/>
        <v>0.19651272384542884</v>
      </c>
      <c r="R118" s="1">
        <f t="shared" si="14"/>
        <v>0.25015027048687638</v>
      </c>
      <c r="S118" s="1">
        <f t="shared" si="14"/>
        <v>0.32510199699377279</v>
      </c>
      <c r="T118" s="1">
        <f t="shared" si="14"/>
        <v>0.41306854580397179</v>
      </c>
      <c r="U118" s="1">
        <f t="shared" si="14"/>
        <v>0.51192660550458713</v>
      </c>
      <c r="V118" s="1">
        <f t="shared" si="14"/>
        <v>0.61020552799433025</v>
      </c>
      <c r="W118" s="1">
        <f t="shared" si="14"/>
        <v>0.59586206896551719</v>
      </c>
      <c r="X118" s="1">
        <f t="shared" si="14"/>
        <v>0.54878048780487809</v>
      </c>
      <c r="Y118" s="1">
        <f t="shared" si="14"/>
        <v>0.39130434782608697</v>
      </c>
      <c r="Z118">
        <f t="shared" si="14"/>
        <v>0.13765495253277499</v>
      </c>
    </row>
    <row r="119" spans="3:26" x14ac:dyDescent="0.25">
      <c r="C119" t="s">
        <v>470</v>
      </c>
      <c r="D119" t="s">
        <v>460</v>
      </c>
      <c r="E119" s="1">
        <f t="shared" si="15"/>
        <v>1</v>
      </c>
      <c r="F119" s="1">
        <f t="shared" si="14"/>
        <v>0.99971181556195965</v>
      </c>
      <c r="G119" s="1">
        <f t="shared" si="14"/>
        <v>0.99973184956760741</v>
      </c>
      <c r="H119" s="1">
        <f t="shared" si="14"/>
        <v>0.98009613431724329</v>
      </c>
      <c r="I119" s="1">
        <f t="shared" si="14"/>
        <v>0.72984112211659913</v>
      </c>
      <c r="J119" s="1">
        <f t="shared" si="14"/>
        <v>0.31174527227158805</v>
      </c>
      <c r="K119" s="1">
        <f t="shared" si="14"/>
        <v>0.10691037858667916</v>
      </c>
      <c r="L119" s="1">
        <f t="shared" si="14"/>
        <v>5.5154534363562421E-2</v>
      </c>
      <c r="M119" s="1">
        <f t="shared" si="14"/>
        <v>4.1348141737583541E-2</v>
      </c>
      <c r="N119" s="1">
        <f t="shared" si="14"/>
        <v>4.4154940082541894E-2</v>
      </c>
      <c r="O119" s="1">
        <f t="shared" si="14"/>
        <v>4.8907505943620512E-2</v>
      </c>
      <c r="P119" s="1">
        <f t="shared" si="14"/>
        <v>5.7579634992255373E-2</v>
      </c>
      <c r="Q119" s="1">
        <f t="shared" si="14"/>
        <v>6.5347156770342446E-2</v>
      </c>
      <c r="R119" s="1">
        <f t="shared" si="14"/>
        <v>7.052694850731317E-2</v>
      </c>
      <c r="S119" s="1">
        <f t="shared" si="14"/>
        <v>7.5585140648486149E-2</v>
      </c>
      <c r="T119" s="1">
        <f t="shared" si="14"/>
        <v>8.9686098654708515E-2</v>
      </c>
      <c r="U119" s="1">
        <f t="shared" si="14"/>
        <v>0.11509591326105087</v>
      </c>
      <c r="V119" s="1">
        <f t="shared" si="14"/>
        <v>0.14386959603118354</v>
      </c>
      <c r="W119" s="1">
        <f t="shared" si="14"/>
        <v>0.20275862068965517</v>
      </c>
      <c r="X119" s="1">
        <f t="shared" si="14"/>
        <v>0.29878048780487804</v>
      </c>
      <c r="Y119" s="1">
        <f t="shared" si="14"/>
        <v>0.39130434782608697</v>
      </c>
      <c r="Z119">
        <f t="shared" si="14"/>
        <v>0.33591488416728132</v>
      </c>
    </row>
    <row r="120" spans="3:26" x14ac:dyDescent="0.25">
      <c r="D120" t="s">
        <v>436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86"/>
  <sheetViews>
    <sheetView showGridLines="0" workbookViewId="0">
      <selection activeCell="A19" sqref="A19"/>
    </sheetView>
  </sheetViews>
  <sheetFormatPr defaultColWidth="11.42578125" defaultRowHeight="15" x14ac:dyDescent="0.25"/>
  <cols>
    <col min="1" max="6" width="8.7109375" customWidth="1"/>
    <col min="7" max="7" width="28.7109375" bestFit="1" customWidth="1"/>
    <col min="8" max="8" width="19.5703125" bestFit="1" customWidth="1"/>
    <col min="9" max="14" width="5.5703125" bestFit="1" customWidth="1"/>
    <col min="15" max="15" width="4.140625" bestFit="1" customWidth="1"/>
    <col min="79" max="79" width="18" customWidth="1"/>
  </cols>
  <sheetData>
    <row r="1" spans="1:6" ht="5.0999999999999996" customHeight="1" thickBot="1" x14ac:dyDescent="0.3">
      <c r="A1" s="5"/>
      <c r="B1" s="5"/>
      <c r="C1" s="5"/>
      <c r="D1" s="5"/>
      <c r="E1" s="5"/>
      <c r="F1" s="5"/>
    </row>
    <row r="2" spans="1:6" ht="5.0999999999999996" customHeight="1" x14ac:dyDescent="0.25"/>
    <row r="3" spans="1:6" ht="9.9499999999999993" customHeight="1" x14ac:dyDescent="0.25"/>
    <row r="4" spans="1:6" ht="9.9499999999999993" customHeight="1" x14ac:dyDescent="0.25"/>
    <row r="5" spans="1:6" ht="9.9499999999999993" customHeight="1" x14ac:dyDescent="0.25"/>
    <row r="6" spans="1:6" ht="9.9499999999999993" customHeight="1" x14ac:dyDescent="0.25"/>
    <row r="7" spans="1:6" ht="9.9499999999999993" customHeight="1" x14ac:dyDescent="0.25"/>
    <row r="8" spans="1:6" ht="9.9499999999999993" customHeight="1" x14ac:dyDescent="0.25"/>
    <row r="9" spans="1:6" ht="9.9499999999999993" customHeight="1" x14ac:dyDescent="0.25"/>
    <row r="10" spans="1:6" ht="9.9499999999999993" customHeight="1" x14ac:dyDescent="0.25"/>
    <row r="11" spans="1:6" ht="9.9499999999999993" customHeight="1" x14ac:dyDescent="0.25"/>
    <row r="12" spans="1:6" ht="9.9499999999999993" customHeight="1" x14ac:dyDescent="0.25"/>
    <row r="13" spans="1:6" ht="9.9499999999999993" customHeight="1" x14ac:dyDescent="0.25"/>
    <row r="14" spans="1:6" ht="9.9499999999999993" customHeight="1" x14ac:dyDescent="0.25"/>
    <row r="15" spans="1:6" ht="9.9499999999999993" customHeight="1" x14ac:dyDescent="0.25"/>
    <row r="16" spans="1:6" ht="9.9499999999999993" customHeight="1" x14ac:dyDescent="0.25"/>
    <row r="17" spans="1:15" ht="5.0999999999999996" customHeight="1" thickBot="1" x14ac:dyDescent="0.3">
      <c r="A17" s="5"/>
      <c r="B17" s="5"/>
      <c r="C17" s="5"/>
      <c r="D17" s="5"/>
      <c r="E17" s="5"/>
      <c r="F17" s="5"/>
    </row>
    <row r="18" spans="1:15" ht="5.0999999999999996" customHeight="1" x14ac:dyDescent="0.25"/>
    <row r="21" spans="1:15" x14ac:dyDescent="0.25">
      <c r="G21" s="72"/>
      <c r="H21" s="72"/>
      <c r="I21" s="74" t="s">
        <v>154</v>
      </c>
      <c r="J21" s="74" t="s">
        <v>155</v>
      </c>
      <c r="K21" s="74" t="s">
        <v>156</v>
      </c>
      <c r="L21" s="74" t="s">
        <v>157</v>
      </c>
      <c r="M21" s="74" t="s">
        <v>158</v>
      </c>
      <c r="N21" s="74" t="s">
        <v>159</v>
      </c>
      <c r="O21" s="74" t="s">
        <v>160</v>
      </c>
    </row>
    <row r="22" spans="1:15" x14ac:dyDescent="0.25">
      <c r="B22" s="72"/>
      <c r="C22" s="72"/>
      <c r="D22" s="72"/>
      <c r="E22" s="72"/>
      <c r="F22" s="72"/>
      <c r="G22" s="72" t="s">
        <v>509</v>
      </c>
      <c r="H22" s="72" t="s">
        <v>463</v>
      </c>
      <c r="I22" s="72">
        <v>137</v>
      </c>
      <c r="J22" s="72">
        <v>263</v>
      </c>
      <c r="K22" s="72">
        <v>635</v>
      </c>
      <c r="L22" s="72">
        <v>1261</v>
      </c>
      <c r="M22" s="72">
        <v>1490</v>
      </c>
      <c r="N22" s="72">
        <v>756</v>
      </c>
      <c r="O22" s="72">
        <v>299</v>
      </c>
    </row>
    <row r="23" spans="1:15" x14ac:dyDescent="0.25">
      <c r="B23" s="72"/>
      <c r="C23" s="72"/>
      <c r="G23" s="72" t="s">
        <v>510</v>
      </c>
      <c r="H23" s="72" t="s">
        <v>464</v>
      </c>
      <c r="I23" s="72">
        <v>33</v>
      </c>
      <c r="J23" s="72">
        <v>51</v>
      </c>
      <c r="K23" s="72">
        <v>38</v>
      </c>
      <c r="L23" s="72">
        <v>32</v>
      </c>
      <c r="M23" s="72">
        <v>20</v>
      </c>
      <c r="N23" s="72">
        <v>9</v>
      </c>
      <c r="O23" s="72">
        <v>1</v>
      </c>
    </row>
    <row r="24" spans="1:15" x14ac:dyDescent="0.25">
      <c r="B24" s="72"/>
      <c r="C24" s="72"/>
      <c r="G24" s="72" t="s">
        <v>145</v>
      </c>
      <c r="H24" s="72" t="s">
        <v>161</v>
      </c>
      <c r="I24" s="72">
        <v>30</v>
      </c>
      <c r="J24" s="72">
        <v>15</v>
      </c>
      <c r="K24" s="72">
        <v>20</v>
      </c>
      <c r="L24" s="72">
        <v>16</v>
      </c>
      <c r="M24" s="72">
        <v>8</v>
      </c>
      <c r="N24" s="72">
        <v>0</v>
      </c>
      <c r="O24" s="72">
        <v>0</v>
      </c>
    </row>
    <row r="25" spans="1:15" x14ac:dyDescent="0.25">
      <c r="B25" s="72"/>
      <c r="C25" s="72"/>
      <c r="G25" s="72" t="s">
        <v>148</v>
      </c>
      <c r="H25" s="72" t="s">
        <v>465</v>
      </c>
      <c r="I25" s="72">
        <v>5</v>
      </c>
      <c r="J25" s="72">
        <v>12</v>
      </c>
      <c r="K25" s="72">
        <v>20</v>
      </c>
      <c r="L25" s="72">
        <v>44</v>
      </c>
      <c r="M25" s="72">
        <v>27</v>
      </c>
      <c r="N25" s="72">
        <v>6</v>
      </c>
      <c r="O25" s="72">
        <v>2</v>
      </c>
    </row>
    <row r="26" spans="1:15" x14ac:dyDescent="0.25">
      <c r="B26" s="72"/>
      <c r="C26" s="72"/>
      <c r="G26" s="72" t="s">
        <v>146</v>
      </c>
      <c r="H26" s="72" t="s">
        <v>466</v>
      </c>
      <c r="I26" s="72">
        <v>4</v>
      </c>
      <c r="J26" s="72">
        <v>4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</row>
    <row r="27" spans="1:15" x14ac:dyDescent="0.25">
      <c r="B27" s="72"/>
      <c r="C27" s="72"/>
      <c r="G27" s="72" t="s">
        <v>152</v>
      </c>
      <c r="H27" s="72" t="s">
        <v>119</v>
      </c>
      <c r="I27" s="72">
        <v>10</v>
      </c>
      <c r="J27" s="72">
        <v>14</v>
      </c>
      <c r="K27" s="72">
        <v>16</v>
      </c>
      <c r="L27" s="72">
        <v>30</v>
      </c>
      <c r="M27" s="72">
        <v>48</v>
      </c>
      <c r="N27" s="72">
        <v>25</v>
      </c>
      <c r="O27" s="72">
        <v>3</v>
      </c>
    </row>
    <row r="28" spans="1:15" x14ac:dyDescent="0.25">
      <c r="B28" s="72"/>
      <c r="C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B29" s="72"/>
      <c r="C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B30" s="72"/>
      <c r="C30" s="72"/>
      <c r="G30" s="72"/>
      <c r="H30" s="15"/>
      <c r="I30" s="73"/>
      <c r="J30" s="73"/>
      <c r="K30" s="73"/>
      <c r="L30" s="73"/>
      <c r="M30" s="73"/>
      <c r="N30" s="73"/>
      <c r="O30" s="73"/>
    </row>
    <row r="31" spans="1:15" x14ac:dyDescent="0.25">
      <c r="B31" s="72"/>
      <c r="C31" s="72"/>
      <c r="G31" s="72"/>
      <c r="H31" s="15"/>
      <c r="I31" s="72"/>
      <c r="J31" s="72"/>
      <c r="K31" s="72"/>
      <c r="L31" s="72"/>
      <c r="M31" s="72"/>
      <c r="N31" s="72"/>
      <c r="O31" s="72"/>
    </row>
    <row r="32" spans="1:15" x14ac:dyDescent="0.25">
      <c r="B32" s="72"/>
      <c r="C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2:15" x14ac:dyDescent="0.25">
      <c r="B33" s="72"/>
      <c r="C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2:15" x14ac:dyDescent="0.25">
      <c r="B34" s="72"/>
      <c r="C34" s="72"/>
    </row>
    <row r="35" spans="2:15" x14ac:dyDescent="0.25">
      <c r="B35" s="72"/>
      <c r="C35" s="72"/>
    </row>
    <row r="36" spans="2:15" x14ac:dyDescent="0.25">
      <c r="B36" s="72"/>
      <c r="C36" s="72"/>
    </row>
    <row r="37" spans="2:15" x14ac:dyDescent="0.25">
      <c r="B37" s="72"/>
      <c r="C37" s="72"/>
    </row>
    <row r="38" spans="2:15" x14ac:dyDescent="0.25">
      <c r="B38" s="72"/>
      <c r="C38" s="72"/>
    </row>
    <row r="39" spans="2:15" x14ac:dyDescent="0.25">
      <c r="B39" s="72"/>
      <c r="C39" s="72"/>
    </row>
    <row r="40" spans="2:15" x14ac:dyDescent="0.25">
      <c r="B40" s="72"/>
      <c r="C40" s="72"/>
    </row>
    <row r="41" spans="2:15" x14ac:dyDescent="0.25">
      <c r="B41" s="72"/>
      <c r="C41" s="72"/>
      <c r="M41" s="72"/>
      <c r="N41" s="72"/>
    </row>
    <row r="42" spans="2:15" x14ac:dyDescent="0.2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2:15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2:15" x14ac:dyDescent="0.2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2:15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9" spans="2:110" x14ac:dyDescent="0.25">
      <c r="BD49" t="s">
        <v>136</v>
      </c>
    </row>
    <row r="50" spans="2:110" x14ac:dyDescent="0.25">
      <c r="B50" t="s">
        <v>19</v>
      </c>
    </row>
    <row r="51" spans="2:110" x14ac:dyDescent="0.25">
      <c r="BD51" t="s">
        <v>21</v>
      </c>
    </row>
    <row r="52" spans="2:110" x14ac:dyDescent="0.25">
      <c r="D52" s="10">
        <v>0</v>
      </c>
      <c r="E52" s="10">
        <v>1</v>
      </c>
      <c r="F52" s="10">
        <v>2</v>
      </c>
      <c r="G52" s="10">
        <v>3</v>
      </c>
      <c r="H52" s="10">
        <v>4</v>
      </c>
      <c r="I52" s="11">
        <v>5</v>
      </c>
      <c r="J52" s="11">
        <v>6</v>
      </c>
      <c r="K52" s="11">
        <v>7</v>
      </c>
      <c r="L52" s="11">
        <v>8</v>
      </c>
      <c r="M52" s="11">
        <v>9</v>
      </c>
      <c r="N52" s="10">
        <v>10</v>
      </c>
      <c r="O52" s="10">
        <v>11</v>
      </c>
      <c r="P52" s="10">
        <v>12</v>
      </c>
      <c r="Q52" s="10">
        <v>13</v>
      </c>
      <c r="R52" s="10">
        <v>14</v>
      </c>
      <c r="S52" s="11">
        <v>15</v>
      </c>
      <c r="T52" s="11">
        <v>16</v>
      </c>
      <c r="U52" s="11">
        <v>17</v>
      </c>
      <c r="V52" s="11">
        <v>18</v>
      </c>
      <c r="W52" s="11">
        <v>19</v>
      </c>
      <c r="X52" s="10">
        <v>20</v>
      </c>
      <c r="Y52" s="10">
        <v>21</v>
      </c>
      <c r="Z52" s="10">
        <v>22</v>
      </c>
      <c r="AA52" s="10">
        <v>23</v>
      </c>
      <c r="AB52" s="10">
        <v>24</v>
      </c>
      <c r="AC52" s="11">
        <v>25</v>
      </c>
      <c r="AD52" s="11">
        <v>26</v>
      </c>
      <c r="AE52" s="11">
        <v>27</v>
      </c>
      <c r="AF52" s="11">
        <v>28</v>
      </c>
      <c r="AG52" s="11">
        <v>29</v>
      </c>
      <c r="AH52" s="11">
        <v>30</v>
      </c>
      <c r="AI52" s="11">
        <v>31</v>
      </c>
      <c r="AJ52" s="11">
        <v>32</v>
      </c>
      <c r="AK52" s="11">
        <v>33</v>
      </c>
      <c r="AL52" s="11">
        <v>34</v>
      </c>
      <c r="AM52" s="11">
        <v>35</v>
      </c>
      <c r="AN52" s="11">
        <v>36</v>
      </c>
      <c r="AO52" s="11">
        <v>37</v>
      </c>
      <c r="AP52" s="11">
        <v>38</v>
      </c>
      <c r="AQ52" s="11">
        <v>39</v>
      </c>
      <c r="AR52" s="11">
        <v>40</v>
      </c>
      <c r="AS52" s="11">
        <v>41</v>
      </c>
      <c r="AT52" s="11">
        <v>42</v>
      </c>
      <c r="AU52" s="11">
        <v>43</v>
      </c>
      <c r="AV52" s="11">
        <v>44</v>
      </c>
      <c r="AW52" s="11">
        <v>45</v>
      </c>
      <c r="AX52" s="11">
        <v>46</v>
      </c>
      <c r="AY52" s="11">
        <v>47</v>
      </c>
      <c r="AZ52" s="11">
        <v>48</v>
      </c>
      <c r="BA52" s="11">
        <v>49</v>
      </c>
      <c r="BB52" s="11">
        <v>50</v>
      </c>
      <c r="BC52" s="11">
        <v>51</v>
      </c>
      <c r="BD52" s="11">
        <v>52</v>
      </c>
      <c r="BE52" s="11">
        <v>53</v>
      </c>
      <c r="BF52" s="11">
        <v>54</v>
      </c>
      <c r="BG52" s="11">
        <v>55</v>
      </c>
      <c r="BH52" s="11">
        <v>56</v>
      </c>
      <c r="BI52" s="11">
        <v>57</v>
      </c>
      <c r="BJ52" s="11">
        <v>58</v>
      </c>
      <c r="BK52" s="11">
        <v>59</v>
      </c>
      <c r="BL52" s="11">
        <v>60</v>
      </c>
      <c r="BM52" s="11">
        <v>61</v>
      </c>
      <c r="BN52" s="11">
        <v>62</v>
      </c>
      <c r="BO52" s="11">
        <v>63</v>
      </c>
      <c r="BP52" s="11">
        <v>64</v>
      </c>
      <c r="BQ52" s="10">
        <v>65</v>
      </c>
      <c r="BR52" s="10">
        <v>66</v>
      </c>
      <c r="BS52" s="10">
        <v>67</v>
      </c>
      <c r="BT52" s="10">
        <v>68</v>
      </c>
      <c r="BU52" s="10">
        <v>69</v>
      </c>
      <c r="BV52" s="11">
        <v>70</v>
      </c>
      <c r="BW52" s="11">
        <v>71</v>
      </c>
      <c r="BX52" s="11">
        <v>72</v>
      </c>
      <c r="BY52" s="11">
        <v>73</v>
      </c>
      <c r="BZ52" s="11">
        <v>74</v>
      </c>
      <c r="CA52" s="10">
        <v>75</v>
      </c>
      <c r="CB52" s="10">
        <v>76</v>
      </c>
      <c r="CC52" s="10">
        <v>77</v>
      </c>
      <c r="CD52" s="10">
        <v>78</v>
      </c>
      <c r="CE52" s="10">
        <v>79</v>
      </c>
      <c r="CF52" s="11">
        <v>80</v>
      </c>
      <c r="CG52" s="11">
        <v>81</v>
      </c>
      <c r="CH52" s="11">
        <v>82</v>
      </c>
      <c r="CI52" s="11">
        <v>83</v>
      </c>
      <c r="CJ52" s="11">
        <v>84</v>
      </c>
      <c r="CK52" s="10">
        <v>85</v>
      </c>
      <c r="CL52" s="10">
        <v>86</v>
      </c>
      <c r="CM52" s="10">
        <v>87</v>
      </c>
      <c r="CN52" s="10">
        <v>88</v>
      </c>
      <c r="CO52" s="10">
        <v>89</v>
      </c>
      <c r="CP52" s="11">
        <v>90</v>
      </c>
      <c r="CQ52" s="11">
        <v>91</v>
      </c>
      <c r="CR52" s="11">
        <v>92</v>
      </c>
      <c r="CS52" s="11">
        <v>93</v>
      </c>
      <c r="CT52" s="11">
        <v>94</v>
      </c>
      <c r="CU52" s="10">
        <v>95</v>
      </c>
      <c r="CV52" s="10">
        <v>96</v>
      </c>
      <c r="CW52" s="10">
        <v>97</v>
      </c>
      <c r="CX52" s="10">
        <v>98</v>
      </c>
      <c r="CY52" s="10">
        <v>99</v>
      </c>
      <c r="CZ52" s="10">
        <v>100</v>
      </c>
      <c r="DA52" s="10">
        <v>101</v>
      </c>
      <c r="DB52" s="10">
        <v>102</v>
      </c>
      <c r="DC52" s="10">
        <v>103</v>
      </c>
      <c r="DD52" s="10">
        <v>104</v>
      </c>
      <c r="DE52" s="10">
        <v>107</v>
      </c>
      <c r="DF52" s="11" t="s">
        <v>17</v>
      </c>
    </row>
    <row r="53" spans="2:110" s="12" customFormat="1" x14ac:dyDescent="0.25">
      <c r="B53" s="12" t="s">
        <v>137</v>
      </c>
      <c r="C53" s="12" t="s">
        <v>138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3</v>
      </c>
      <c r="Y53" s="12">
        <v>0</v>
      </c>
      <c r="Z53" s="12">
        <v>2</v>
      </c>
      <c r="AA53" s="12">
        <v>2</v>
      </c>
      <c r="AB53" s="12">
        <v>3</v>
      </c>
      <c r="AC53" s="12">
        <v>1</v>
      </c>
      <c r="AD53" s="12">
        <v>0</v>
      </c>
      <c r="AE53" s="12">
        <v>0</v>
      </c>
      <c r="AF53" s="12">
        <v>0</v>
      </c>
      <c r="AG53" s="12">
        <v>1</v>
      </c>
      <c r="AH53" s="12">
        <v>1</v>
      </c>
      <c r="AI53" s="12">
        <v>0</v>
      </c>
      <c r="AJ53" s="12">
        <v>1</v>
      </c>
      <c r="AK53" s="12">
        <v>0</v>
      </c>
      <c r="AL53" s="12">
        <v>1</v>
      </c>
      <c r="AM53" s="12">
        <v>2</v>
      </c>
      <c r="AN53" s="12">
        <v>1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1</v>
      </c>
      <c r="AV53" s="12">
        <v>1</v>
      </c>
      <c r="AW53" s="12">
        <v>2</v>
      </c>
      <c r="AX53" s="12">
        <v>0</v>
      </c>
      <c r="AY53" s="12">
        <v>1</v>
      </c>
      <c r="AZ53" s="12">
        <v>0</v>
      </c>
      <c r="BA53" s="12">
        <v>0</v>
      </c>
      <c r="BB53" s="12">
        <v>1</v>
      </c>
      <c r="BC53" s="12">
        <v>0</v>
      </c>
      <c r="BD53" s="12">
        <v>0</v>
      </c>
      <c r="BE53" s="12">
        <v>0</v>
      </c>
      <c r="BF53" s="12">
        <v>0</v>
      </c>
      <c r="BG53" s="12">
        <v>1</v>
      </c>
      <c r="BH53" s="12">
        <v>0</v>
      </c>
      <c r="BI53" s="12">
        <v>1</v>
      </c>
      <c r="BJ53" s="12">
        <v>1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1</v>
      </c>
      <c r="BU53" s="12">
        <v>0</v>
      </c>
      <c r="BV53" s="12">
        <v>1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29</v>
      </c>
    </row>
    <row r="54" spans="2:110" s="12" customFormat="1" x14ac:dyDescent="0.25">
      <c r="C54" s="12" t="s">
        <v>139</v>
      </c>
      <c r="D54" s="12">
        <v>3</v>
      </c>
      <c r="E54" s="12">
        <v>2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2</v>
      </c>
      <c r="W54" s="12">
        <v>3</v>
      </c>
      <c r="X54" s="12">
        <v>1</v>
      </c>
      <c r="Y54" s="12">
        <v>3</v>
      </c>
      <c r="Z54" s="12">
        <v>5</v>
      </c>
      <c r="AA54" s="12">
        <v>5</v>
      </c>
      <c r="AB54" s="12">
        <v>6</v>
      </c>
      <c r="AC54" s="12">
        <v>2</v>
      </c>
      <c r="AD54" s="12">
        <v>4</v>
      </c>
      <c r="AE54" s="12">
        <v>4</v>
      </c>
      <c r="AF54" s="12">
        <v>1</v>
      </c>
      <c r="AG54" s="12">
        <v>1</v>
      </c>
      <c r="AH54" s="12">
        <v>3</v>
      </c>
      <c r="AI54" s="12">
        <v>2</v>
      </c>
      <c r="AJ54" s="12">
        <v>1</v>
      </c>
      <c r="AK54" s="12">
        <v>3</v>
      </c>
      <c r="AL54" s="12">
        <v>2</v>
      </c>
      <c r="AM54" s="12">
        <v>0</v>
      </c>
      <c r="AN54" s="12">
        <v>1</v>
      </c>
      <c r="AO54" s="12">
        <v>0</v>
      </c>
      <c r="AP54" s="12">
        <v>1</v>
      </c>
      <c r="AQ54" s="12">
        <v>0</v>
      </c>
      <c r="AR54" s="12">
        <v>1</v>
      </c>
      <c r="AS54" s="12">
        <v>0</v>
      </c>
      <c r="AT54" s="12">
        <v>0</v>
      </c>
      <c r="AU54" s="12">
        <v>0</v>
      </c>
      <c r="AV54" s="12">
        <v>0</v>
      </c>
      <c r="AW54" s="12">
        <v>2</v>
      </c>
      <c r="AX54" s="12">
        <v>0</v>
      </c>
      <c r="AY54" s="12">
        <v>1</v>
      </c>
      <c r="AZ54" s="12">
        <v>1</v>
      </c>
      <c r="BA54" s="12">
        <v>1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1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  <c r="CI54" s="12">
        <v>0</v>
      </c>
      <c r="CJ54" s="12">
        <v>0</v>
      </c>
      <c r="CK54" s="12">
        <v>0</v>
      </c>
      <c r="CL54" s="12">
        <v>0</v>
      </c>
      <c r="CM54" s="12">
        <v>0</v>
      </c>
      <c r="CN54" s="12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62</v>
      </c>
    </row>
    <row r="55" spans="2:110" s="12" customFormat="1" x14ac:dyDescent="0.25">
      <c r="C55" s="12" t="s">
        <v>140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1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1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1</v>
      </c>
      <c r="AR55" s="12">
        <v>0</v>
      </c>
      <c r="AS55" s="12">
        <v>1</v>
      </c>
      <c r="AT55" s="12">
        <v>0</v>
      </c>
      <c r="AU55" s="12">
        <v>0</v>
      </c>
      <c r="AV55" s="12">
        <v>0</v>
      </c>
      <c r="AW55" s="12">
        <v>0</v>
      </c>
      <c r="AX55" s="12">
        <v>2</v>
      </c>
      <c r="AY55" s="12">
        <v>0</v>
      </c>
      <c r="AZ55" s="12">
        <v>1</v>
      </c>
      <c r="BA55" s="12">
        <v>0</v>
      </c>
      <c r="BB55" s="12">
        <v>0</v>
      </c>
      <c r="BC55" s="12">
        <v>1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1</v>
      </c>
      <c r="BJ55" s="12">
        <v>0</v>
      </c>
      <c r="BK55" s="12">
        <v>0</v>
      </c>
      <c r="BL55" s="12">
        <v>0</v>
      </c>
      <c r="BM55" s="12">
        <v>1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1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11</v>
      </c>
    </row>
    <row r="56" spans="2:110" s="12" customFormat="1" x14ac:dyDescent="0.25">
      <c r="C56" s="12" t="s">
        <v>141</v>
      </c>
      <c r="D56" s="12">
        <v>0</v>
      </c>
      <c r="E56" s="12">
        <v>0</v>
      </c>
      <c r="F56" s="12">
        <v>0</v>
      </c>
      <c r="G56" s="12">
        <v>1</v>
      </c>
      <c r="H56" s="12">
        <v>0</v>
      </c>
      <c r="I56" s="12">
        <v>1</v>
      </c>
      <c r="J56" s="12">
        <v>0</v>
      </c>
      <c r="K56" s="12">
        <v>2</v>
      </c>
      <c r="L56" s="12">
        <v>1</v>
      </c>
      <c r="M56" s="12">
        <v>0</v>
      </c>
      <c r="N56" s="12">
        <v>2</v>
      </c>
      <c r="O56" s="12">
        <v>2</v>
      </c>
      <c r="P56" s="12">
        <v>0</v>
      </c>
      <c r="Q56" s="12">
        <v>1</v>
      </c>
      <c r="R56" s="12">
        <v>1</v>
      </c>
      <c r="S56" s="12">
        <v>1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1</v>
      </c>
      <c r="AE56" s="12">
        <v>1</v>
      </c>
      <c r="AF56" s="12">
        <v>0</v>
      </c>
      <c r="AG56" s="12">
        <v>1</v>
      </c>
      <c r="AH56" s="12">
        <v>0</v>
      </c>
      <c r="AI56" s="12">
        <v>0</v>
      </c>
      <c r="AJ56" s="12">
        <v>0</v>
      </c>
      <c r="AK56" s="12">
        <v>0</v>
      </c>
      <c r="AL56" s="12">
        <v>1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1</v>
      </c>
      <c r="AS56" s="12">
        <v>0</v>
      </c>
      <c r="AT56" s="12">
        <v>0</v>
      </c>
      <c r="AU56" s="12">
        <v>0</v>
      </c>
      <c r="AV56" s="12">
        <v>1</v>
      </c>
      <c r="AW56" s="12">
        <v>0</v>
      </c>
      <c r="AX56" s="12">
        <v>0</v>
      </c>
      <c r="AY56" s="12">
        <v>1</v>
      </c>
      <c r="AZ56" s="12">
        <v>0</v>
      </c>
      <c r="BA56" s="12">
        <v>0</v>
      </c>
      <c r="BB56" s="12">
        <v>0</v>
      </c>
      <c r="BC56" s="12">
        <v>1</v>
      </c>
      <c r="BD56" s="12">
        <v>1</v>
      </c>
      <c r="BE56" s="12">
        <v>2</v>
      </c>
      <c r="BF56" s="12">
        <v>0</v>
      </c>
      <c r="BG56" s="12">
        <v>1</v>
      </c>
      <c r="BH56" s="12">
        <v>1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2">
        <v>0</v>
      </c>
      <c r="CP56" s="12">
        <v>0</v>
      </c>
      <c r="CQ56" s="12">
        <v>0</v>
      </c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25</v>
      </c>
    </row>
    <row r="57" spans="2:110" s="12" customFormat="1" x14ac:dyDescent="0.25">
      <c r="C57" s="12" t="s">
        <v>142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1</v>
      </c>
      <c r="S57" s="12">
        <v>0</v>
      </c>
      <c r="T57" s="12">
        <v>5</v>
      </c>
      <c r="U57" s="12">
        <v>2</v>
      </c>
      <c r="V57" s="12">
        <v>3</v>
      </c>
      <c r="W57" s="12">
        <v>0</v>
      </c>
      <c r="X57" s="12">
        <v>0</v>
      </c>
      <c r="Y57" s="12">
        <v>0</v>
      </c>
      <c r="Z57" s="12">
        <v>0</v>
      </c>
      <c r="AA57" s="12">
        <v>1</v>
      </c>
      <c r="AB57" s="12">
        <v>1</v>
      </c>
      <c r="AC57" s="12">
        <v>1</v>
      </c>
      <c r="AD57" s="12">
        <v>1</v>
      </c>
      <c r="AE57" s="12">
        <v>0</v>
      </c>
      <c r="AF57" s="12">
        <v>1</v>
      </c>
      <c r="AG57" s="12">
        <v>1</v>
      </c>
      <c r="AH57" s="12">
        <v>0</v>
      </c>
      <c r="AI57" s="12">
        <v>1</v>
      </c>
      <c r="AJ57" s="12">
        <v>0</v>
      </c>
      <c r="AK57" s="12">
        <v>0</v>
      </c>
      <c r="AL57" s="12">
        <v>0</v>
      </c>
      <c r="AM57" s="12">
        <v>2</v>
      </c>
      <c r="AN57" s="12">
        <v>2</v>
      </c>
      <c r="AO57" s="12">
        <v>2</v>
      </c>
      <c r="AP57" s="12">
        <v>0</v>
      </c>
      <c r="AQ57" s="12">
        <v>1</v>
      </c>
      <c r="AR57" s="12">
        <v>0</v>
      </c>
      <c r="AS57" s="12">
        <v>0</v>
      </c>
      <c r="AT57" s="12">
        <v>2</v>
      </c>
      <c r="AU57" s="12">
        <v>2</v>
      </c>
      <c r="AV57" s="12">
        <v>0</v>
      </c>
      <c r="AW57" s="12">
        <v>1</v>
      </c>
      <c r="AX57" s="12">
        <v>0</v>
      </c>
      <c r="AY57" s="12">
        <v>2</v>
      </c>
      <c r="AZ57" s="12">
        <v>1</v>
      </c>
      <c r="BA57" s="12">
        <v>1</v>
      </c>
      <c r="BB57" s="12">
        <v>4</v>
      </c>
      <c r="BC57" s="12">
        <v>0</v>
      </c>
      <c r="BD57" s="12">
        <v>2</v>
      </c>
      <c r="BE57" s="12">
        <v>2</v>
      </c>
      <c r="BF57" s="12">
        <v>1</v>
      </c>
      <c r="BG57" s="12">
        <v>0</v>
      </c>
      <c r="BH57" s="12">
        <v>1</v>
      </c>
      <c r="BI57" s="12">
        <v>1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1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2">
        <v>0</v>
      </c>
      <c r="CP57" s="12">
        <v>0</v>
      </c>
      <c r="CQ57" s="12">
        <v>0</v>
      </c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46</v>
      </c>
    </row>
    <row r="58" spans="2:110" s="12" customFormat="1" x14ac:dyDescent="0.25">
      <c r="C58" s="12" t="s">
        <v>143</v>
      </c>
      <c r="D58" s="12">
        <v>0</v>
      </c>
      <c r="E58" s="12">
        <v>0</v>
      </c>
      <c r="F58" s="12">
        <v>0</v>
      </c>
      <c r="G58" s="12">
        <v>0</v>
      </c>
      <c r="H58" s="12">
        <v>1</v>
      </c>
      <c r="I58" s="12">
        <v>1</v>
      </c>
      <c r="J58" s="12">
        <v>2</v>
      </c>
      <c r="K58" s="12">
        <v>2</v>
      </c>
      <c r="L58" s="12">
        <v>0</v>
      </c>
      <c r="M58" s="12">
        <v>2</v>
      </c>
      <c r="N58" s="12">
        <v>3</v>
      </c>
      <c r="O58" s="12">
        <v>1</v>
      </c>
      <c r="P58" s="12">
        <v>1</v>
      </c>
      <c r="Q58" s="12">
        <v>1</v>
      </c>
      <c r="R58" s="12">
        <v>2</v>
      </c>
      <c r="S58" s="12">
        <v>2</v>
      </c>
      <c r="T58" s="12">
        <v>4</v>
      </c>
      <c r="U58" s="12">
        <v>2</v>
      </c>
      <c r="V58" s="12">
        <v>2</v>
      </c>
      <c r="W58" s="12">
        <v>1</v>
      </c>
      <c r="X58" s="12">
        <v>8</v>
      </c>
      <c r="Y58" s="12">
        <v>7</v>
      </c>
      <c r="Z58" s="12">
        <v>8</v>
      </c>
      <c r="AA58" s="12">
        <v>7</v>
      </c>
      <c r="AB58" s="12">
        <v>6</v>
      </c>
      <c r="AC58" s="12">
        <v>7</v>
      </c>
      <c r="AD58" s="12">
        <v>5</v>
      </c>
      <c r="AE58" s="12">
        <v>2</v>
      </c>
      <c r="AF58" s="12">
        <v>1</v>
      </c>
      <c r="AG58" s="12">
        <v>3</v>
      </c>
      <c r="AH58" s="12">
        <v>2</v>
      </c>
      <c r="AI58" s="12">
        <v>0</v>
      </c>
      <c r="AJ58" s="12">
        <v>3</v>
      </c>
      <c r="AK58" s="12">
        <v>3</v>
      </c>
      <c r="AL58" s="12">
        <v>1</v>
      </c>
      <c r="AM58" s="12">
        <v>0</v>
      </c>
      <c r="AN58" s="12">
        <v>1</v>
      </c>
      <c r="AO58" s="12">
        <v>1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92</v>
      </c>
    </row>
    <row r="59" spans="2:110" s="12" customFormat="1" x14ac:dyDescent="0.25">
      <c r="C59" s="12" t="s">
        <v>144</v>
      </c>
      <c r="D59" s="12">
        <v>12</v>
      </c>
      <c r="E59" s="12">
        <v>12</v>
      </c>
      <c r="F59" s="12">
        <v>10</v>
      </c>
      <c r="G59" s="12">
        <v>11</v>
      </c>
      <c r="H59" s="12">
        <v>15</v>
      </c>
      <c r="I59" s="12">
        <v>15</v>
      </c>
      <c r="J59" s="12">
        <v>22</v>
      </c>
      <c r="K59" s="12">
        <v>23</v>
      </c>
      <c r="L59" s="12">
        <v>20</v>
      </c>
      <c r="M59" s="12">
        <v>19</v>
      </c>
      <c r="N59" s="12">
        <v>24</v>
      </c>
      <c r="O59" s="12">
        <v>35</v>
      </c>
      <c r="P59" s="12">
        <v>34</v>
      </c>
      <c r="Q59" s="12">
        <v>36</v>
      </c>
      <c r="R59" s="12">
        <v>30</v>
      </c>
      <c r="S59" s="12">
        <v>39</v>
      </c>
      <c r="T59" s="12">
        <v>41</v>
      </c>
      <c r="U59" s="12">
        <v>58</v>
      </c>
      <c r="V59" s="12">
        <v>23</v>
      </c>
      <c r="W59" s="12">
        <v>11</v>
      </c>
      <c r="X59" s="12">
        <v>12</v>
      </c>
      <c r="Y59" s="12">
        <v>5</v>
      </c>
      <c r="Z59" s="12">
        <v>2</v>
      </c>
      <c r="AA59" s="12">
        <v>3</v>
      </c>
      <c r="AB59" s="12">
        <v>3</v>
      </c>
      <c r="AC59" s="12">
        <v>0</v>
      </c>
      <c r="AD59" s="12">
        <v>0</v>
      </c>
      <c r="AE59" s="12">
        <v>1</v>
      </c>
      <c r="AF59" s="12">
        <v>2</v>
      </c>
      <c r="AG59" s="12">
        <v>0</v>
      </c>
      <c r="AH59" s="12">
        <v>1</v>
      </c>
      <c r="AI59" s="12">
        <v>0</v>
      </c>
      <c r="AJ59" s="12">
        <v>1</v>
      </c>
      <c r="AK59" s="12">
        <v>1</v>
      </c>
      <c r="AL59" s="12">
        <v>2</v>
      </c>
      <c r="AM59" s="12">
        <v>0</v>
      </c>
      <c r="AN59" s="12">
        <v>1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2">
        <v>0</v>
      </c>
      <c r="BA59" s="12">
        <v>1</v>
      </c>
      <c r="BB59" s="12">
        <v>1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1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1</v>
      </c>
      <c r="CG59" s="12">
        <v>0</v>
      </c>
      <c r="CH59" s="12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2">
        <v>0</v>
      </c>
      <c r="CP59" s="12">
        <v>0</v>
      </c>
      <c r="CQ59" s="12">
        <v>0</v>
      </c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529</v>
      </c>
    </row>
    <row r="60" spans="2:110" s="22" customFormat="1" x14ac:dyDescent="0.25">
      <c r="C60" s="22" t="s">
        <v>145</v>
      </c>
      <c r="D60" s="22">
        <v>10</v>
      </c>
      <c r="E60" s="22">
        <v>17</v>
      </c>
      <c r="F60" s="22">
        <v>6</v>
      </c>
      <c r="G60" s="22">
        <v>6</v>
      </c>
      <c r="H60" s="22">
        <v>14</v>
      </c>
      <c r="I60" s="22">
        <v>11</v>
      </c>
      <c r="J60" s="22">
        <v>6</v>
      </c>
      <c r="K60" s="22">
        <v>7</v>
      </c>
      <c r="L60" s="22">
        <v>5</v>
      </c>
      <c r="M60" s="22">
        <v>3</v>
      </c>
      <c r="N60" s="22">
        <v>8</v>
      </c>
      <c r="O60" s="22">
        <v>2</v>
      </c>
      <c r="P60" s="22">
        <v>4</v>
      </c>
      <c r="Q60" s="22">
        <v>4</v>
      </c>
      <c r="R60" s="22">
        <v>5</v>
      </c>
      <c r="S60" s="22">
        <v>7</v>
      </c>
      <c r="T60" s="22">
        <v>9</v>
      </c>
      <c r="U60" s="22">
        <v>6</v>
      </c>
      <c r="V60" s="22">
        <v>13</v>
      </c>
      <c r="W60" s="22">
        <v>21</v>
      </c>
      <c r="X60" s="22">
        <v>12</v>
      </c>
      <c r="Y60" s="22">
        <v>18</v>
      </c>
      <c r="Z60" s="22">
        <v>14</v>
      </c>
      <c r="AA60" s="22">
        <v>13</v>
      </c>
      <c r="AB60" s="22">
        <v>21</v>
      </c>
      <c r="AC60" s="22">
        <v>21</v>
      </c>
      <c r="AD60" s="22">
        <v>24</v>
      </c>
      <c r="AE60" s="22">
        <v>19</v>
      </c>
      <c r="AF60" s="22">
        <v>18</v>
      </c>
      <c r="AG60" s="22">
        <v>20</v>
      </c>
      <c r="AH60" s="22">
        <v>25</v>
      </c>
      <c r="AI60" s="22">
        <v>19</v>
      </c>
      <c r="AJ60" s="22">
        <v>16</v>
      </c>
      <c r="AK60" s="22">
        <v>12</v>
      </c>
      <c r="AL60" s="22">
        <v>13</v>
      </c>
      <c r="AM60" s="22">
        <v>18</v>
      </c>
      <c r="AN60" s="22">
        <v>10</v>
      </c>
      <c r="AO60" s="22">
        <v>11</v>
      </c>
      <c r="AP60" s="22">
        <v>19</v>
      </c>
      <c r="AQ60" s="22">
        <v>18</v>
      </c>
      <c r="AR60" s="22">
        <v>22</v>
      </c>
      <c r="AS60" s="22">
        <v>25</v>
      </c>
      <c r="AT60" s="22">
        <v>13</v>
      </c>
      <c r="AU60" s="22">
        <v>19</v>
      </c>
      <c r="AV60" s="22">
        <v>14</v>
      </c>
      <c r="AW60" s="22">
        <v>19</v>
      </c>
      <c r="AX60" s="22">
        <v>14</v>
      </c>
      <c r="AY60" s="22">
        <v>13</v>
      </c>
      <c r="AZ60" s="22">
        <v>15</v>
      </c>
      <c r="BA60" s="22">
        <v>17</v>
      </c>
      <c r="BB60" s="22">
        <v>21</v>
      </c>
      <c r="BC60" s="22">
        <v>10</v>
      </c>
      <c r="BD60" s="22">
        <v>16</v>
      </c>
      <c r="BE60" s="22">
        <v>19</v>
      </c>
      <c r="BF60" s="22">
        <v>15</v>
      </c>
      <c r="BG60" s="22">
        <v>15</v>
      </c>
      <c r="BH60" s="22">
        <v>16</v>
      </c>
      <c r="BI60" s="22">
        <v>12</v>
      </c>
      <c r="BJ60" s="22">
        <v>6</v>
      </c>
      <c r="BK60" s="22">
        <v>11</v>
      </c>
      <c r="BL60" s="22">
        <v>7</v>
      </c>
      <c r="BM60" s="22">
        <v>9</v>
      </c>
      <c r="BN60" s="22">
        <v>4</v>
      </c>
      <c r="BO60" s="22">
        <v>10</v>
      </c>
      <c r="BP60" s="22">
        <v>6</v>
      </c>
      <c r="BQ60" s="22">
        <v>8</v>
      </c>
      <c r="BR60" s="22">
        <v>4</v>
      </c>
      <c r="BS60" s="22">
        <v>6</v>
      </c>
      <c r="BT60" s="22">
        <v>7</v>
      </c>
      <c r="BU60" s="22">
        <v>5</v>
      </c>
      <c r="BV60" s="22">
        <v>4</v>
      </c>
      <c r="BW60" s="22">
        <v>3</v>
      </c>
      <c r="BX60" s="22">
        <v>2</v>
      </c>
      <c r="BY60" s="22">
        <v>4</v>
      </c>
      <c r="BZ60" s="22">
        <v>2</v>
      </c>
      <c r="CA60" s="22">
        <v>3</v>
      </c>
      <c r="CB60" s="22">
        <v>5</v>
      </c>
      <c r="CC60" s="22">
        <v>1</v>
      </c>
      <c r="CD60" s="22">
        <v>5</v>
      </c>
      <c r="CE60" s="22">
        <v>6</v>
      </c>
      <c r="CF60" s="22">
        <v>0</v>
      </c>
      <c r="CG60" s="22">
        <v>5</v>
      </c>
      <c r="CH60" s="22">
        <v>3</v>
      </c>
      <c r="CI60" s="22">
        <v>5</v>
      </c>
      <c r="CJ60" s="22">
        <v>3</v>
      </c>
      <c r="CK60" s="22">
        <v>2</v>
      </c>
      <c r="CL60" s="22">
        <v>3</v>
      </c>
      <c r="CM60" s="22">
        <v>1</v>
      </c>
      <c r="CN60" s="22">
        <v>1</v>
      </c>
      <c r="CO60" s="22">
        <v>1</v>
      </c>
      <c r="CP60" s="22">
        <v>0</v>
      </c>
      <c r="CQ60" s="22">
        <v>0</v>
      </c>
      <c r="CR60" s="22">
        <v>0</v>
      </c>
      <c r="CS60" s="22">
        <v>0</v>
      </c>
      <c r="CT60" s="22">
        <v>0</v>
      </c>
      <c r="CU60" s="22">
        <v>0</v>
      </c>
      <c r="CV60" s="22">
        <v>0</v>
      </c>
      <c r="CW60" s="22">
        <v>0</v>
      </c>
      <c r="CX60" s="22">
        <v>0</v>
      </c>
      <c r="CY60" s="22">
        <v>0</v>
      </c>
      <c r="CZ60" s="22">
        <v>0</v>
      </c>
      <c r="DA60" s="22">
        <v>0</v>
      </c>
      <c r="DB60" s="22">
        <v>0</v>
      </c>
      <c r="DC60" s="22">
        <v>0</v>
      </c>
      <c r="DD60" s="22">
        <v>0</v>
      </c>
      <c r="DE60" s="22">
        <v>0</v>
      </c>
      <c r="DF60" s="22">
        <v>942</v>
      </c>
    </row>
    <row r="61" spans="2:110" s="22" customFormat="1" x14ac:dyDescent="0.25">
      <c r="C61" s="22" t="s">
        <v>146</v>
      </c>
      <c r="D61" s="22">
        <v>4</v>
      </c>
      <c r="E61" s="22">
        <v>6</v>
      </c>
      <c r="F61" s="22">
        <v>3</v>
      </c>
      <c r="G61" s="22">
        <v>2</v>
      </c>
      <c r="H61" s="22">
        <v>9</v>
      </c>
      <c r="I61" s="22">
        <v>4</v>
      </c>
      <c r="J61" s="22">
        <v>2</v>
      </c>
      <c r="K61" s="22">
        <v>5</v>
      </c>
      <c r="L61" s="22">
        <v>2</v>
      </c>
      <c r="M61" s="22">
        <v>2</v>
      </c>
      <c r="N61" s="22">
        <v>2</v>
      </c>
      <c r="O61" s="22">
        <v>2</v>
      </c>
      <c r="P61" s="22">
        <v>4</v>
      </c>
      <c r="Q61" s="22">
        <v>1</v>
      </c>
      <c r="R61" s="22">
        <v>6</v>
      </c>
      <c r="S61" s="22">
        <v>3</v>
      </c>
      <c r="T61" s="22">
        <v>5</v>
      </c>
      <c r="U61" s="22">
        <v>5</v>
      </c>
      <c r="V61" s="22">
        <v>5</v>
      </c>
      <c r="W61" s="22">
        <v>3</v>
      </c>
      <c r="X61" s="22">
        <v>7</v>
      </c>
      <c r="Y61" s="22">
        <v>4</v>
      </c>
      <c r="Z61" s="22">
        <v>4</v>
      </c>
      <c r="AA61" s="22">
        <v>4</v>
      </c>
      <c r="AB61" s="22">
        <v>6</v>
      </c>
      <c r="AC61" s="22">
        <v>6</v>
      </c>
      <c r="AD61" s="22">
        <v>4</v>
      </c>
      <c r="AE61" s="22">
        <v>7</v>
      </c>
      <c r="AF61" s="22">
        <v>6</v>
      </c>
      <c r="AG61" s="22">
        <v>8</v>
      </c>
      <c r="AH61" s="22">
        <v>5</v>
      </c>
      <c r="AI61" s="22">
        <v>9</v>
      </c>
      <c r="AJ61" s="22">
        <v>7</v>
      </c>
      <c r="AK61" s="22">
        <v>3</v>
      </c>
      <c r="AL61" s="22">
        <v>6</v>
      </c>
      <c r="AM61" s="22">
        <v>8</v>
      </c>
      <c r="AN61" s="22">
        <v>8</v>
      </c>
      <c r="AO61" s="22">
        <v>3</v>
      </c>
      <c r="AP61" s="22">
        <v>3</v>
      </c>
      <c r="AQ61" s="22">
        <v>6</v>
      </c>
      <c r="AR61" s="22">
        <v>6</v>
      </c>
      <c r="AS61" s="22">
        <v>5</v>
      </c>
      <c r="AT61" s="22">
        <v>3</v>
      </c>
      <c r="AU61" s="22">
        <v>5</v>
      </c>
      <c r="AV61" s="22">
        <v>9</v>
      </c>
      <c r="AW61" s="22">
        <v>5</v>
      </c>
      <c r="AX61" s="22">
        <v>5</v>
      </c>
      <c r="AY61" s="22">
        <v>2</v>
      </c>
      <c r="AZ61" s="22">
        <v>4</v>
      </c>
      <c r="BA61" s="22">
        <v>2</v>
      </c>
      <c r="BB61" s="22">
        <v>1</v>
      </c>
      <c r="BC61" s="22">
        <v>2</v>
      </c>
      <c r="BD61" s="22">
        <v>4</v>
      </c>
      <c r="BE61" s="22">
        <v>0</v>
      </c>
      <c r="BF61" s="22">
        <v>4</v>
      </c>
      <c r="BG61" s="22">
        <v>2</v>
      </c>
      <c r="BH61" s="22">
        <v>5</v>
      </c>
      <c r="BI61" s="22">
        <v>5</v>
      </c>
      <c r="BJ61" s="22">
        <v>1</v>
      </c>
      <c r="BK61" s="22">
        <v>2</v>
      </c>
      <c r="BL61" s="22">
        <v>1</v>
      </c>
      <c r="BM61" s="22">
        <v>1</v>
      </c>
      <c r="BN61" s="22">
        <v>1</v>
      </c>
      <c r="BO61" s="22">
        <v>2</v>
      </c>
      <c r="BP61" s="22">
        <v>0</v>
      </c>
      <c r="BQ61" s="22">
        <v>1</v>
      </c>
      <c r="BR61" s="22">
        <v>0</v>
      </c>
      <c r="BS61" s="22">
        <v>3</v>
      </c>
      <c r="BT61" s="22">
        <v>0</v>
      </c>
      <c r="BU61" s="22">
        <v>0</v>
      </c>
      <c r="BV61" s="22">
        <v>1</v>
      </c>
      <c r="BW61" s="22">
        <v>1</v>
      </c>
      <c r="BX61" s="22">
        <v>1</v>
      </c>
      <c r="BY61" s="22">
        <v>1</v>
      </c>
      <c r="BZ61" s="22">
        <v>0</v>
      </c>
      <c r="CA61" s="22">
        <v>0</v>
      </c>
      <c r="CB61" s="22">
        <v>0</v>
      </c>
      <c r="CC61" s="22">
        <v>0</v>
      </c>
      <c r="CD61" s="22">
        <v>0</v>
      </c>
      <c r="CE61" s="22">
        <v>0</v>
      </c>
      <c r="CF61" s="22">
        <v>0</v>
      </c>
      <c r="CG61" s="22">
        <v>0</v>
      </c>
      <c r="CH61" s="22">
        <v>0</v>
      </c>
      <c r="CI61" s="22">
        <v>0</v>
      </c>
      <c r="CJ61" s="22">
        <v>0</v>
      </c>
      <c r="CK61" s="22">
        <v>0</v>
      </c>
      <c r="CL61" s="22">
        <v>0</v>
      </c>
      <c r="CM61" s="22">
        <v>0</v>
      </c>
      <c r="CN61" s="22">
        <v>0</v>
      </c>
      <c r="CO61" s="22">
        <v>0</v>
      </c>
      <c r="CP61" s="22">
        <v>0</v>
      </c>
      <c r="CQ61" s="22">
        <v>0</v>
      </c>
      <c r="CR61" s="22">
        <v>0</v>
      </c>
      <c r="CS61" s="22">
        <v>0</v>
      </c>
      <c r="CT61" s="22">
        <v>0</v>
      </c>
      <c r="CU61" s="22">
        <v>0</v>
      </c>
      <c r="CV61" s="22">
        <v>0</v>
      </c>
      <c r="CW61" s="22">
        <v>0</v>
      </c>
      <c r="CX61" s="22">
        <v>0</v>
      </c>
      <c r="CY61" s="22">
        <v>0</v>
      </c>
      <c r="CZ61" s="22">
        <v>0</v>
      </c>
      <c r="DA61" s="22">
        <v>0</v>
      </c>
      <c r="DB61" s="22">
        <v>0</v>
      </c>
      <c r="DC61" s="22">
        <v>0</v>
      </c>
      <c r="DD61" s="22">
        <v>0</v>
      </c>
      <c r="DE61" s="22">
        <v>0</v>
      </c>
      <c r="DF61" s="22">
        <v>274</v>
      </c>
    </row>
    <row r="62" spans="2:110" s="22" customFormat="1" x14ac:dyDescent="0.25">
      <c r="C62" s="22" t="s">
        <v>147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1</v>
      </c>
      <c r="X62" s="22">
        <v>1</v>
      </c>
      <c r="Y62" s="22">
        <v>1</v>
      </c>
      <c r="Z62" s="22">
        <v>1</v>
      </c>
      <c r="AA62" s="22">
        <v>0</v>
      </c>
      <c r="AB62" s="22">
        <v>0</v>
      </c>
      <c r="AC62" s="22">
        <v>0</v>
      </c>
      <c r="AD62" s="22">
        <v>2</v>
      </c>
      <c r="AE62" s="22">
        <v>0</v>
      </c>
      <c r="AF62" s="22">
        <v>0</v>
      </c>
      <c r="AG62" s="22">
        <v>1</v>
      </c>
      <c r="AH62" s="22">
        <v>2</v>
      </c>
      <c r="AI62" s="22">
        <v>0</v>
      </c>
      <c r="AJ62" s="22">
        <v>0</v>
      </c>
      <c r="AK62" s="22">
        <v>1</v>
      </c>
      <c r="AL62" s="22">
        <v>0</v>
      </c>
      <c r="AM62" s="22">
        <v>3</v>
      </c>
      <c r="AN62" s="22">
        <v>0</v>
      </c>
      <c r="AO62" s="22">
        <v>1</v>
      </c>
      <c r="AP62" s="22">
        <v>2</v>
      </c>
      <c r="AQ62" s="22">
        <v>1</v>
      </c>
      <c r="AR62" s="22">
        <v>1</v>
      </c>
      <c r="AS62" s="22">
        <v>0</v>
      </c>
      <c r="AT62" s="22">
        <v>4</v>
      </c>
      <c r="AU62" s="22">
        <v>4</v>
      </c>
      <c r="AV62" s="22">
        <v>6</v>
      </c>
      <c r="AW62" s="22">
        <v>2</v>
      </c>
      <c r="AX62" s="22">
        <v>6</v>
      </c>
      <c r="AY62" s="22">
        <v>5</v>
      </c>
      <c r="AZ62" s="22">
        <v>7</v>
      </c>
      <c r="BA62" s="22">
        <v>5</v>
      </c>
      <c r="BB62" s="22">
        <v>13</v>
      </c>
      <c r="BC62" s="22">
        <v>9</v>
      </c>
      <c r="BD62" s="22">
        <v>8</v>
      </c>
      <c r="BE62" s="22">
        <v>14</v>
      </c>
      <c r="BF62" s="22">
        <v>8</v>
      </c>
      <c r="BG62" s="22">
        <v>13</v>
      </c>
      <c r="BH62" s="22">
        <v>10</v>
      </c>
      <c r="BI62" s="22">
        <v>12</v>
      </c>
      <c r="BJ62" s="22">
        <v>9</v>
      </c>
      <c r="BK62" s="22">
        <v>12</v>
      </c>
      <c r="BL62" s="22">
        <v>12</v>
      </c>
      <c r="BM62" s="22">
        <v>9</v>
      </c>
      <c r="BN62" s="22">
        <v>16</v>
      </c>
      <c r="BO62" s="22">
        <v>19</v>
      </c>
      <c r="BP62" s="22">
        <v>24</v>
      </c>
      <c r="BQ62" s="22">
        <v>21</v>
      </c>
      <c r="BR62" s="22">
        <v>24</v>
      </c>
      <c r="BS62" s="22">
        <v>28</v>
      </c>
      <c r="BT62" s="22">
        <v>38</v>
      </c>
      <c r="BU62" s="22">
        <v>26</v>
      </c>
      <c r="BV62" s="22">
        <v>42</v>
      </c>
      <c r="BW62" s="22">
        <v>49</v>
      </c>
      <c r="BX62" s="22">
        <v>45</v>
      </c>
      <c r="BY62" s="22">
        <v>52</v>
      </c>
      <c r="BZ62" s="22">
        <v>75</v>
      </c>
      <c r="CA62" s="22">
        <v>91</v>
      </c>
      <c r="CB62" s="22">
        <v>109</v>
      </c>
      <c r="CC62" s="22">
        <v>131</v>
      </c>
      <c r="CD62" s="22">
        <v>149</v>
      </c>
      <c r="CE62" s="22">
        <v>155</v>
      </c>
      <c r="CF62" s="22">
        <v>194</v>
      </c>
      <c r="CG62" s="22">
        <v>221</v>
      </c>
      <c r="CH62" s="22">
        <v>247</v>
      </c>
      <c r="CI62" s="22">
        <v>300</v>
      </c>
      <c r="CJ62" s="22">
        <v>299</v>
      </c>
      <c r="CK62" s="22">
        <v>314</v>
      </c>
      <c r="CL62" s="22">
        <v>307</v>
      </c>
      <c r="CM62" s="22">
        <v>315</v>
      </c>
      <c r="CN62" s="22">
        <v>297</v>
      </c>
      <c r="CO62" s="22">
        <v>257</v>
      </c>
      <c r="CP62" s="22">
        <v>237</v>
      </c>
      <c r="CQ62" s="22">
        <v>197</v>
      </c>
      <c r="CR62" s="22">
        <v>118</v>
      </c>
      <c r="CS62" s="22">
        <v>102</v>
      </c>
      <c r="CT62" s="22">
        <v>102</v>
      </c>
      <c r="CU62" s="22">
        <v>81</v>
      </c>
      <c r="CV62" s="22">
        <v>76</v>
      </c>
      <c r="CW62" s="22">
        <v>45</v>
      </c>
      <c r="CX62" s="22">
        <v>39</v>
      </c>
      <c r="CY62" s="22">
        <v>21</v>
      </c>
      <c r="CZ62" s="22">
        <v>15</v>
      </c>
      <c r="DA62" s="22">
        <v>7</v>
      </c>
      <c r="DB62" s="22">
        <v>10</v>
      </c>
      <c r="DC62" s="22">
        <v>3</v>
      </c>
      <c r="DD62" s="22">
        <v>1</v>
      </c>
      <c r="DE62" s="22">
        <v>1</v>
      </c>
      <c r="DF62" s="22">
        <v>5087</v>
      </c>
    </row>
    <row r="63" spans="2:110" s="22" customFormat="1" x14ac:dyDescent="0.25">
      <c r="C63" s="22" t="s">
        <v>148</v>
      </c>
      <c r="D63" s="22">
        <v>1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1</v>
      </c>
      <c r="L63" s="22">
        <v>0</v>
      </c>
      <c r="M63" s="22">
        <v>0</v>
      </c>
      <c r="N63" s="22">
        <v>1</v>
      </c>
      <c r="O63" s="22">
        <v>0</v>
      </c>
      <c r="P63" s="22">
        <v>0</v>
      </c>
      <c r="Q63" s="22">
        <v>1</v>
      </c>
      <c r="R63" s="22">
        <v>2</v>
      </c>
      <c r="S63" s="22">
        <v>1</v>
      </c>
      <c r="T63" s="22">
        <v>0</v>
      </c>
      <c r="U63" s="22">
        <v>0</v>
      </c>
      <c r="V63" s="22">
        <v>1</v>
      </c>
      <c r="W63" s="22">
        <v>0</v>
      </c>
      <c r="X63" s="22">
        <v>0</v>
      </c>
      <c r="Y63" s="22">
        <v>0</v>
      </c>
      <c r="Z63" s="22">
        <v>2</v>
      </c>
      <c r="AA63" s="22">
        <v>2</v>
      </c>
      <c r="AB63" s="22">
        <v>0</v>
      </c>
      <c r="AC63" s="22">
        <v>0</v>
      </c>
      <c r="AD63" s="22">
        <v>1</v>
      </c>
      <c r="AE63" s="22">
        <v>3</v>
      </c>
      <c r="AF63" s="22">
        <v>2</v>
      </c>
      <c r="AG63" s="22">
        <v>2</v>
      </c>
      <c r="AH63" s="22">
        <v>2</v>
      </c>
      <c r="AI63" s="22">
        <v>1</v>
      </c>
      <c r="AJ63" s="22">
        <v>0</v>
      </c>
      <c r="AK63" s="22">
        <v>2</v>
      </c>
      <c r="AL63" s="22">
        <v>1</v>
      </c>
      <c r="AM63" s="22">
        <v>4</v>
      </c>
      <c r="AN63" s="22">
        <v>4</v>
      </c>
      <c r="AO63" s="22">
        <v>3</v>
      </c>
      <c r="AP63" s="22">
        <v>1</v>
      </c>
      <c r="AQ63" s="22">
        <v>1</v>
      </c>
      <c r="AR63" s="22">
        <v>3</v>
      </c>
      <c r="AS63" s="22">
        <v>1</v>
      </c>
      <c r="AT63" s="22">
        <v>2</v>
      </c>
      <c r="AU63" s="22">
        <v>5</v>
      </c>
      <c r="AV63" s="22">
        <v>2</v>
      </c>
      <c r="AW63" s="22">
        <v>1</v>
      </c>
      <c r="AX63" s="22">
        <v>1</v>
      </c>
      <c r="AY63" s="22">
        <v>4</v>
      </c>
      <c r="AZ63" s="22">
        <v>2</v>
      </c>
      <c r="BA63" s="22">
        <v>5</v>
      </c>
      <c r="BB63" s="22">
        <v>5</v>
      </c>
      <c r="BC63" s="22">
        <v>4</v>
      </c>
      <c r="BD63" s="22">
        <v>4</v>
      </c>
      <c r="BE63" s="22">
        <v>4</v>
      </c>
      <c r="BF63" s="22">
        <v>2</v>
      </c>
      <c r="BG63" s="22">
        <v>2</v>
      </c>
      <c r="BH63" s="22">
        <v>3</v>
      </c>
      <c r="BI63" s="22">
        <v>1</v>
      </c>
      <c r="BJ63" s="22">
        <v>4</v>
      </c>
      <c r="BK63" s="22">
        <v>4</v>
      </c>
      <c r="BL63" s="22">
        <v>4</v>
      </c>
      <c r="BM63" s="22">
        <v>4</v>
      </c>
      <c r="BN63" s="22">
        <v>1</v>
      </c>
      <c r="BO63" s="22">
        <v>0</v>
      </c>
      <c r="BP63" s="22">
        <v>5</v>
      </c>
      <c r="BQ63" s="22">
        <v>0</v>
      </c>
      <c r="BR63" s="22">
        <v>2</v>
      </c>
      <c r="BS63" s="22">
        <v>0</v>
      </c>
      <c r="BT63" s="22">
        <v>3</v>
      </c>
      <c r="BU63" s="22">
        <v>0</v>
      </c>
      <c r="BV63" s="22">
        <v>2</v>
      </c>
      <c r="BW63" s="22">
        <v>2</v>
      </c>
      <c r="BX63" s="22">
        <v>3</v>
      </c>
      <c r="BY63" s="22">
        <v>4</v>
      </c>
      <c r="BZ63" s="22">
        <v>1</v>
      </c>
      <c r="CA63" s="22">
        <v>5</v>
      </c>
      <c r="CB63" s="22">
        <v>3</v>
      </c>
      <c r="CC63" s="22">
        <v>3</v>
      </c>
      <c r="CD63" s="22">
        <v>6</v>
      </c>
      <c r="CE63" s="22">
        <v>3</v>
      </c>
      <c r="CF63" s="22">
        <v>14</v>
      </c>
      <c r="CG63" s="22">
        <v>1</v>
      </c>
      <c r="CH63" s="22">
        <v>7</v>
      </c>
      <c r="CI63" s="22">
        <v>13</v>
      </c>
      <c r="CJ63" s="22">
        <v>9</v>
      </c>
      <c r="CK63" s="22">
        <v>9</v>
      </c>
      <c r="CL63" s="22">
        <v>5</v>
      </c>
      <c r="CM63" s="22">
        <v>4</v>
      </c>
      <c r="CN63" s="22">
        <v>4</v>
      </c>
      <c r="CO63" s="22">
        <v>5</v>
      </c>
      <c r="CP63" s="22">
        <v>4</v>
      </c>
      <c r="CQ63" s="22">
        <v>1</v>
      </c>
      <c r="CR63" s="22">
        <v>0</v>
      </c>
      <c r="CS63" s="22">
        <v>0</v>
      </c>
      <c r="CT63" s="22">
        <v>1</v>
      </c>
      <c r="CU63" s="22">
        <v>1</v>
      </c>
      <c r="CV63" s="22">
        <v>1</v>
      </c>
      <c r="CW63" s="22">
        <v>0</v>
      </c>
      <c r="CX63" s="22">
        <v>0</v>
      </c>
      <c r="CY63" s="22">
        <v>0</v>
      </c>
      <c r="CZ63" s="22">
        <v>0</v>
      </c>
      <c r="DA63" s="22">
        <v>0</v>
      </c>
      <c r="DB63" s="22">
        <v>0</v>
      </c>
      <c r="DC63" s="22">
        <v>0</v>
      </c>
      <c r="DD63" s="22">
        <v>0</v>
      </c>
      <c r="DE63" s="22">
        <v>0</v>
      </c>
      <c r="DF63" s="22">
        <v>228</v>
      </c>
    </row>
    <row r="64" spans="2:110" s="22" customFormat="1" x14ac:dyDescent="0.25">
      <c r="C64" s="22" t="s">
        <v>149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1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1</v>
      </c>
      <c r="AC64" s="22">
        <v>1</v>
      </c>
      <c r="AD64" s="22">
        <v>2</v>
      </c>
      <c r="AE64" s="22">
        <v>0</v>
      </c>
      <c r="AF64" s="22">
        <v>0</v>
      </c>
      <c r="AG64" s="22">
        <v>1</v>
      </c>
      <c r="AH64" s="22">
        <v>0</v>
      </c>
      <c r="AI64" s="22">
        <v>0</v>
      </c>
      <c r="AJ64" s="22">
        <v>1</v>
      </c>
      <c r="AK64" s="22">
        <v>1</v>
      </c>
      <c r="AL64" s="22">
        <v>1</v>
      </c>
      <c r="AM64" s="22">
        <v>2</v>
      </c>
      <c r="AN64" s="22">
        <v>1</v>
      </c>
      <c r="AO64" s="22">
        <v>1</v>
      </c>
      <c r="AP64" s="22">
        <v>1</v>
      </c>
      <c r="AQ64" s="22">
        <v>1</v>
      </c>
      <c r="AR64" s="22">
        <v>0</v>
      </c>
      <c r="AS64" s="22">
        <v>1</v>
      </c>
      <c r="AT64" s="22">
        <v>0</v>
      </c>
      <c r="AU64" s="22">
        <v>0</v>
      </c>
      <c r="AV64" s="22">
        <v>1</v>
      </c>
      <c r="AW64" s="22">
        <v>0</v>
      </c>
      <c r="AX64" s="22">
        <v>2</v>
      </c>
      <c r="AY64" s="22">
        <v>1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22">
        <v>1</v>
      </c>
      <c r="BF64" s="22">
        <v>0</v>
      </c>
      <c r="BG64" s="22">
        <v>0</v>
      </c>
      <c r="BH64" s="22">
        <v>3</v>
      </c>
      <c r="BI64" s="22">
        <v>5</v>
      </c>
      <c r="BJ64" s="22">
        <v>0</v>
      </c>
      <c r="BK64" s="22">
        <v>2</v>
      </c>
      <c r="BL64" s="22">
        <v>0</v>
      </c>
      <c r="BM64" s="22">
        <v>0</v>
      </c>
      <c r="BN64" s="22">
        <v>2</v>
      </c>
      <c r="BO64" s="22">
        <v>2</v>
      </c>
      <c r="BP64" s="22">
        <v>2</v>
      </c>
      <c r="BQ64" s="22">
        <v>7</v>
      </c>
      <c r="BR64" s="22">
        <v>3</v>
      </c>
      <c r="BS64" s="22">
        <v>7</v>
      </c>
      <c r="BT64" s="22">
        <v>7</v>
      </c>
      <c r="BU64" s="22">
        <v>9</v>
      </c>
      <c r="BV64" s="22">
        <v>11</v>
      </c>
      <c r="BW64" s="22">
        <v>8</v>
      </c>
      <c r="BX64" s="22">
        <v>5</v>
      </c>
      <c r="BY64" s="22">
        <v>13</v>
      </c>
      <c r="BZ64" s="22">
        <v>14</v>
      </c>
      <c r="CA64" s="22">
        <v>5</v>
      </c>
      <c r="CB64" s="22">
        <v>12</v>
      </c>
      <c r="CC64" s="22">
        <v>5</v>
      </c>
      <c r="CD64" s="22">
        <v>9</v>
      </c>
      <c r="CE64" s="22">
        <v>7</v>
      </c>
      <c r="CF64" s="22">
        <v>6</v>
      </c>
      <c r="CG64" s="22">
        <v>8</v>
      </c>
      <c r="CH64" s="22">
        <v>6</v>
      </c>
      <c r="CI64" s="22">
        <v>10</v>
      </c>
      <c r="CJ64" s="22">
        <v>2</v>
      </c>
      <c r="CK64" s="22">
        <v>7</v>
      </c>
      <c r="CL64" s="22">
        <v>5</v>
      </c>
      <c r="CM64" s="22">
        <v>2</v>
      </c>
      <c r="CN64" s="22">
        <v>3</v>
      </c>
      <c r="CO64" s="22">
        <v>3</v>
      </c>
      <c r="CP64" s="22">
        <v>5</v>
      </c>
      <c r="CQ64" s="22">
        <v>1</v>
      </c>
      <c r="CR64" s="22">
        <v>2</v>
      </c>
      <c r="CS64" s="22">
        <v>0</v>
      </c>
      <c r="CT64" s="22">
        <v>1</v>
      </c>
      <c r="CU64" s="22">
        <v>1</v>
      </c>
      <c r="CV64" s="22">
        <v>0</v>
      </c>
      <c r="CW64" s="22">
        <v>0</v>
      </c>
      <c r="CX64" s="22">
        <v>0</v>
      </c>
      <c r="CY64" s="22">
        <v>0</v>
      </c>
      <c r="CZ64" s="22">
        <v>0</v>
      </c>
      <c r="DA64" s="22">
        <v>0</v>
      </c>
      <c r="DB64" s="22">
        <v>0</v>
      </c>
      <c r="DC64" s="22">
        <v>0</v>
      </c>
      <c r="DD64" s="22">
        <v>0</v>
      </c>
      <c r="DE64" s="22">
        <v>0</v>
      </c>
      <c r="DF64" s="22">
        <v>221</v>
      </c>
    </row>
    <row r="65" spans="2:110" s="12" customFormat="1" x14ac:dyDescent="0.25">
      <c r="C65" s="12" t="s">
        <v>150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6</v>
      </c>
      <c r="W65" s="12">
        <v>31</v>
      </c>
      <c r="X65" s="12">
        <v>86</v>
      </c>
      <c r="Y65" s="12">
        <v>104</v>
      </c>
      <c r="Z65" s="12">
        <v>77</v>
      </c>
      <c r="AA65" s="12">
        <v>68</v>
      </c>
      <c r="AB65" s="12">
        <v>53</v>
      </c>
      <c r="AC65" s="12">
        <v>23</v>
      </c>
      <c r="AD65" s="12">
        <v>18</v>
      </c>
      <c r="AE65" s="12">
        <v>19</v>
      </c>
      <c r="AF65" s="12">
        <v>7</v>
      </c>
      <c r="AG65" s="12">
        <v>2</v>
      </c>
      <c r="AH65" s="12">
        <v>2</v>
      </c>
      <c r="AI65" s="12">
        <v>0</v>
      </c>
      <c r="AJ65" s="12">
        <v>0</v>
      </c>
      <c r="AK65" s="12">
        <v>1</v>
      </c>
      <c r="AL65" s="12">
        <v>0</v>
      </c>
      <c r="AM65" s="12">
        <v>2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499</v>
      </c>
    </row>
    <row r="66" spans="2:110" s="12" customFormat="1" x14ac:dyDescent="0.25">
      <c r="C66" s="12" t="s">
        <v>151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4</v>
      </c>
      <c r="U66" s="12">
        <v>9</v>
      </c>
      <c r="V66" s="12">
        <v>1</v>
      </c>
      <c r="W66" s="12">
        <v>6</v>
      </c>
      <c r="X66" s="12">
        <v>6</v>
      </c>
      <c r="Y66" s="12">
        <v>9</v>
      </c>
      <c r="Z66" s="12">
        <v>10</v>
      </c>
      <c r="AA66" s="12">
        <v>17</v>
      </c>
      <c r="AB66" s="12">
        <v>16</v>
      </c>
      <c r="AC66" s="12">
        <v>25</v>
      </c>
      <c r="AD66" s="12">
        <v>20</v>
      </c>
      <c r="AE66" s="12">
        <v>18</v>
      </c>
      <c r="AF66" s="12">
        <v>15</v>
      </c>
      <c r="AG66" s="12">
        <v>22</v>
      </c>
      <c r="AH66" s="12">
        <v>20</v>
      </c>
      <c r="AI66" s="12">
        <v>16</v>
      </c>
      <c r="AJ66" s="12">
        <v>14</v>
      </c>
      <c r="AK66" s="12">
        <v>11</v>
      </c>
      <c r="AL66" s="12">
        <v>18</v>
      </c>
      <c r="AM66" s="12">
        <v>7</v>
      </c>
      <c r="AN66" s="12">
        <v>15</v>
      </c>
      <c r="AO66" s="12">
        <v>13</v>
      </c>
      <c r="AP66" s="12">
        <v>14</v>
      </c>
      <c r="AQ66" s="12">
        <v>14</v>
      </c>
      <c r="AR66" s="12">
        <v>12</v>
      </c>
      <c r="AS66" s="12">
        <v>15</v>
      </c>
      <c r="AT66" s="12">
        <v>9</v>
      </c>
      <c r="AU66" s="12">
        <v>6</v>
      </c>
      <c r="AV66" s="12">
        <v>12</v>
      </c>
      <c r="AW66" s="12">
        <v>9</v>
      </c>
      <c r="AX66" s="12">
        <v>5</v>
      </c>
      <c r="AY66" s="12">
        <v>3</v>
      </c>
      <c r="AZ66" s="12">
        <v>4</v>
      </c>
      <c r="BA66" s="12">
        <v>11</v>
      </c>
      <c r="BB66" s="12">
        <v>2</v>
      </c>
      <c r="BC66" s="12">
        <v>4</v>
      </c>
      <c r="BD66" s="12">
        <v>8</v>
      </c>
      <c r="BE66" s="12">
        <v>1</v>
      </c>
      <c r="BF66" s="12">
        <v>5</v>
      </c>
      <c r="BG66" s="12">
        <v>6</v>
      </c>
      <c r="BH66" s="12">
        <v>5</v>
      </c>
      <c r="BI66" s="12">
        <v>3</v>
      </c>
      <c r="BJ66" s="12">
        <v>3</v>
      </c>
      <c r="BK66" s="12">
        <v>5</v>
      </c>
      <c r="BL66" s="12">
        <v>2</v>
      </c>
      <c r="BM66" s="12">
        <v>2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1</v>
      </c>
      <c r="BU66" s="12">
        <v>0</v>
      </c>
      <c r="BV66" s="12">
        <v>0</v>
      </c>
      <c r="BW66" s="12">
        <v>0</v>
      </c>
      <c r="BX66" s="12">
        <v>1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1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455</v>
      </c>
    </row>
    <row r="67" spans="2:110" s="12" customFormat="1" x14ac:dyDescent="0.25">
      <c r="C67" s="12" t="s">
        <v>152</v>
      </c>
      <c r="D67" s="12">
        <v>2</v>
      </c>
      <c r="E67" s="12">
        <v>4</v>
      </c>
      <c r="F67" s="12">
        <v>9</v>
      </c>
      <c r="G67" s="12">
        <v>1</v>
      </c>
      <c r="H67" s="12">
        <v>5</v>
      </c>
      <c r="I67" s="12">
        <v>7</v>
      </c>
      <c r="J67" s="12">
        <v>2</v>
      </c>
      <c r="K67" s="12">
        <v>2</v>
      </c>
      <c r="L67" s="12">
        <v>0</v>
      </c>
      <c r="M67" s="12">
        <v>1</v>
      </c>
      <c r="N67" s="12">
        <v>0</v>
      </c>
      <c r="O67" s="12">
        <v>1</v>
      </c>
      <c r="P67" s="12">
        <v>3</v>
      </c>
      <c r="Q67" s="12">
        <v>2</v>
      </c>
      <c r="R67" s="12">
        <v>3</v>
      </c>
      <c r="S67" s="12">
        <v>2</v>
      </c>
      <c r="T67" s="12">
        <v>4</v>
      </c>
      <c r="U67" s="12">
        <v>5</v>
      </c>
      <c r="V67" s="12">
        <v>3</v>
      </c>
      <c r="W67" s="12">
        <v>3</v>
      </c>
      <c r="X67" s="12">
        <v>9</v>
      </c>
      <c r="Y67" s="12">
        <v>11</v>
      </c>
      <c r="Z67" s="12">
        <v>6</v>
      </c>
      <c r="AA67" s="12">
        <v>12</v>
      </c>
      <c r="AB67" s="12">
        <v>8</v>
      </c>
      <c r="AC67" s="12">
        <v>9</v>
      </c>
      <c r="AD67" s="12">
        <v>15</v>
      </c>
      <c r="AE67" s="12">
        <v>13</v>
      </c>
      <c r="AF67" s="12">
        <v>13</v>
      </c>
      <c r="AG67" s="12">
        <v>9</v>
      </c>
      <c r="AH67" s="12">
        <v>15</v>
      </c>
      <c r="AI67" s="12">
        <v>16</v>
      </c>
      <c r="AJ67" s="12">
        <v>6</v>
      </c>
      <c r="AK67" s="12">
        <v>6</v>
      </c>
      <c r="AL67" s="12">
        <v>6</v>
      </c>
      <c r="AM67" s="12">
        <v>6</v>
      </c>
      <c r="AN67" s="12">
        <v>5</v>
      </c>
      <c r="AO67" s="12">
        <v>8</v>
      </c>
      <c r="AP67" s="12">
        <v>5</v>
      </c>
      <c r="AQ67" s="12">
        <v>7</v>
      </c>
      <c r="AR67" s="12">
        <v>8</v>
      </c>
      <c r="AS67" s="12">
        <v>4</v>
      </c>
      <c r="AT67" s="12">
        <v>0</v>
      </c>
      <c r="AU67" s="12">
        <v>7</v>
      </c>
      <c r="AV67" s="12">
        <v>3</v>
      </c>
      <c r="AW67" s="12">
        <v>1</v>
      </c>
      <c r="AX67" s="12">
        <v>3</v>
      </c>
      <c r="AY67" s="12">
        <v>3</v>
      </c>
      <c r="AZ67" s="12">
        <v>3</v>
      </c>
      <c r="BA67" s="12">
        <v>4</v>
      </c>
      <c r="BB67" s="12">
        <v>3</v>
      </c>
      <c r="BC67" s="12">
        <v>1</v>
      </c>
      <c r="BD67" s="12">
        <v>2</v>
      </c>
      <c r="BE67" s="12">
        <v>2</v>
      </c>
      <c r="BF67" s="12">
        <v>4</v>
      </c>
      <c r="BG67" s="12">
        <v>2</v>
      </c>
      <c r="BH67" s="12">
        <v>2</v>
      </c>
      <c r="BI67" s="12">
        <v>1</v>
      </c>
      <c r="BJ67" s="12">
        <v>0</v>
      </c>
      <c r="BK67" s="12">
        <v>1</v>
      </c>
      <c r="BL67" s="12">
        <v>0</v>
      </c>
      <c r="BM67" s="12">
        <v>0</v>
      </c>
      <c r="BN67" s="12">
        <v>0</v>
      </c>
      <c r="BO67" s="12">
        <v>1</v>
      </c>
      <c r="BP67" s="12">
        <v>0</v>
      </c>
      <c r="BQ67" s="12">
        <v>0</v>
      </c>
      <c r="BR67" s="12">
        <v>1</v>
      </c>
      <c r="BS67" s="12">
        <v>2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1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303</v>
      </c>
    </row>
    <row r="68" spans="2:110" s="12" customFormat="1" x14ac:dyDescent="0.25">
      <c r="C68" s="12" t="s">
        <v>153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1</v>
      </c>
      <c r="O68" s="12">
        <v>0</v>
      </c>
      <c r="P68" s="12">
        <v>1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2</v>
      </c>
      <c r="W68" s="12">
        <v>0</v>
      </c>
      <c r="X68" s="12">
        <v>3</v>
      </c>
      <c r="Y68" s="12">
        <v>3</v>
      </c>
      <c r="Z68" s="12">
        <v>2</v>
      </c>
      <c r="AA68" s="12">
        <v>1</v>
      </c>
      <c r="AB68" s="12">
        <v>0</v>
      </c>
      <c r="AC68" s="12">
        <v>1</v>
      </c>
      <c r="AD68" s="12">
        <v>0</v>
      </c>
      <c r="AE68" s="12">
        <v>1</v>
      </c>
      <c r="AF68" s="12">
        <v>2</v>
      </c>
      <c r="AG68" s="12">
        <v>2</v>
      </c>
      <c r="AH68" s="12">
        <v>3</v>
      </c>
      <c r="AI68" s="12">
        <v>2</v>
      </c>
      <c r="AJ68" s="12">
        <v>3</v>
      </c>
      <c r="AK68" s="12">
        <v>0</v>
      </c>
      <c r="AL68" s="12">
        <v>0</v>
      </c>
      <c r="AM68" s="12">
        <v>5</v>
      </c>
      <c r="AN68" s="12">
        <v>3</v>
      </c>
      <c r="AO68" s="12">
        <v>1</v>
      </c>
      <c r="AP68" s="12">
        <v>3</v>
      </c>
      <c r="AQ68" s="12">
        <v>4</v>
      </c>
      <c r="AR68" s="12">
        <v>0</v>
      </c>
      <c r="AS68" s="12">
        <v>4</v>
      </c>
      <c r="AT68" s="12">
        <v>1</v>
      </c>
      <c r="AU68" s="12">
        <v>5</v>
      </c>
      <c r="AV68" s="12">
        <v>4</v>
      </c>
      <c r="AW68" s="12">
        <v>5</v>
      </c>
      <c r="AX68" s="12">
        <v>11</v>
      </c>
      <c r="AY68" s="12">
        <v>6</v>
      </c>
      <c r="AZ68" s="12">
        <v>6</v>
      </c>
      <c r="BA68" s="12">
        <v>4</v>
      </c>
      <c r="BB68" s="12">
        <v>6</v>
      </c>
      <c r="BC68" s="12">
        <v>1</v>
      </c>
      <c r="BD68" s="12">
        <v>3</v>
      </c>
      <c r="BE68" s="12">
        <v>3</v>
      </c>
      <c r="BF68" s="12">
        <v>4</v>
      </c>
      <c r="BG68" s="12">
        <v>8</v>
      </c>
      <c r="BH68" s="12">
        <v>6</v>
      </c>
      <c r="BI68" s="12">
        <v>5</v>
      </c>
      <c r="BJ68" s="12">
        <v>1</v>
      </c>
      <c r="BK68" s="12">
        <v>2</v>
      </c>
      <c r="BL68" s="12">
        <v>3</v>
      </c>
      <c r="BM68" s="12">
        <v>2</v>
      </c>
      <c r="BN68" s="12">
        <v>0</v>
      </c>
      <c r="BO68" s="12">
        <v>1</v>
      </c>
      <c r="BP68" s="12">
        <v>2</v>
      </c>
      <c r="BQ68" s="12">
        <v>0</v>
      </c>
      <c r="BR68" s="12">
        <v>1</v>
      </c>
      <c r="BS68" s="12">
        <v>1</v>
      </c>
      <c r="BT68" s="12">
        <v>2</v>
      </c>
      <c r="BU68" s="12">
        <v>0</v>
      </c>
      <c r="BV68" s="12">
        <v>5</v>
      </c>
      <c r="BW68" s="12">
        <v>1</v>
      </c>
      <c r="BX68" s="12">
        <v>0</v>
      </c>
      <c r="BY68" s="12">
        <v>1</v>
      </c>
      <c r="BZ68" s="12">
        <v>4</v>
      </c>
      <c r="CA68" s="12">
        <v>2</v>
      </c>
      <c r="CB68" s="12">
        <v>1</v>
      </c>
      <c r="CC68" s="12">
        <v>4</v>
      </c>
      <c r="CD68" s="12">
        <v>4</v>
      </c>
      <c r="CE68" s="12">
        <v>5</v>
      </c>
      <c r="CF68" s="12">
        <v>5</v>
      </c>
      <c r="CG68" s="12">
        <v>5</v>
      </c>
      <c r="CH68" s="12">
        <v>5</v>
      </c>
      <c r="CI68" s="12">
        <v>3</v>
      </c>
      <c r="CJ68" s="12">
        <v>10</v>
      </c>
      <c r="CK68" s="12">
        <v>9</v>
      </c>
      <c r="CL68" s="12">
        <v>13</v>
      </c>
      <c r="CM68" s="12">
        <v>6</v>
      </c>
      <c r="CN68" s="12">
        <v>13</v>
      </c>
      <c r="CO68" s="12">
        <v>6</v>
      </c>
      <c r="CP68" s="12">
        <v>7</v>
      </c>
      <c r="CQ68" s="12">
        <v>6</v>
      </c>
      <c r="CR68" s="12">
        <v>4</v>
      </c>
      <c r="CS68" s="12">
        <v>4</v>
      </c>
      <c r="CT68" s="12">
        <v>4</v>
      </c>
      <c r="CU68" s="12">
        <v>1</v>
      </c>
      <c r="CV68" s="12">
        <v>1</v>
      </c>
      <c r="CW68" s="12">
        <v>1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270</v>
      </c>
    </row>
    <row r="69" spans="2:110" x14ac:dyDescent="0.25">
      <c r="B69" t="s">
        <v>17</v>
      </c>
      <c r="D69">
        <v>32</v>
      </c>
      <c r="E69">
        <v>41</v>
      </c>
      <c r="F69">
        <v>28</v>
      </c>
      <c r="G69">
        <v>21</v>
      </c>
      <c r="H69">
        <v>44</v>
      </c>
      <c r="I69">
        <v>39</v>
      </c>
      <c r="J69">
        <v>34</v>
      </c>
      <c r="K69">
        <v>42</v>
      </c>
      <c r="L69">
        <v>28</v>
      </c>
      <c r="M69">
        <v>27</v>
      </c>
      <c r="N69">
        <v>41</v>
      </c>
      <c r="O69">
        <v>43</v>
      </c>
      <c r="P69">
        <v>48</v>
      </c>
      <c r="Q69">
        <v>46</v>
      </c>
      <c r="R69">
        <v>50</v>
      </c>
      <c r="S69">
        <v>55</v>
      </c>
      <c r="T69">
        <v>72</v>
      </c>
      <c r="U69">
        <v>87</v>
      </c>
      <c r="V69">
        <v>62</v>
      </c>
      <c r="W69">
        <v>80</v>
      </c>
      <c r="X69" s="12">
        <v>148</v>
      </c>
      <c r="Y69" s="12">
        <v>165</v>
      </c>
      <c r="Z69" s="12">
        <v>134</v>
      </c>
      <c r="AA69" s="12">
        <v>135</v>
      </c>
      <c r="AB69" s="12">
        <v>124</v>
      </c>
      <c r="AC69">
        <v>97</v>
      </c>
      <c r="AD69">
        <v>97</v>
      </c>
      <c r="AE69">
        <v>88</v>
      </c>
      <c r="AF69">
        <v>68</v>
      </c>
      <c r="AG69">
        <v>75</v>
      </c>
      <c r="AH69">
        <v>81</v>
      </c>
      <c r="AI69">
        <v>66</v>
      </c>
      <c r="AJ69">
        <v>53</v>
      </c>
      <c r="AK69">
        <v>44</v>
      </c>
      <c r="AL69">
        <v>52</v>
      </c>
      <c r="AM69">
        <v>59</v>
      </c>
      <c r="AN69">
        <v>52</v>
      </c>
      <c r="AO69">
        <v>44</v>
      </c>
      <c r="AP69">
        <v>49</v>
      </c>
      <c r="AQ69">
        <v>54</v>
      </c>
      <c r="AR69">
        <v>54</v>
      </c>
      <c r="AS69">
        <v>56</v>
      </c>
      <c r="AT69">
        <v>34</v>
      </c>
      <c r="AU69">
        <v>54</v>
      </c>
      <c r="AV69">
        <v>53</v>
      </c>
      <c r="AW69">
        <v>47</v>
      </c>
      <c r="AX69">
        <v>50</v>
      </c>
      <c r="AY69">
        <v>42</v>
      </c>
      <c r="AZ69">
        <v>44</v>
      </c>
      <c r="BA69">
        <v>51</v>
      </c>
      <c r="BB69">
        <v>57</v>
      </c>
      <c r="BC69">
        <v>33</v>
      </c>
      <c r="BD69">
        <v>48</v>
      </c>
      <c r="BE69">
        <v>48</v>
      </c>
      <c r="BF69">
        <v>43</v>
      </c>
      <c r="BG69">
        <v>50</v>
      </c>
      <c r="BH69">
        <v>52</v>
      </c>
      <c r="BI69">
        <v>47</v>
      </c>
      <c r="BJ69">
        <v>25</v>
      </c>
      <c r="BK69">
        <v>39</v>
      </c>
      <c r="BL69">
        <v>30</v>
      </c>
      <c r="BM69">
        <v>28</v>
      </c>
      <c r="BN69">
        <v>25</v>
      </c>
      <c r="BO69">
        <v>35</v>
      </c>
      <c r="BP69">
        <v>39</v>
      </c>
      <c r="BQ69">
        <v>37</v>
      </c>
      <c r="BR69">
        <v>35</v>
      </c>
      <c r="BS69">
        <v>48</v>
      </c>
      <c r="BT69">
        <v>59</v>
      </c>
      <c r="BU69">
        <v>40</v>
      </c>
      <c r="BV69">
        <v>66</v>
      </c>
      <c r="BW69">
        <v>64</v>
      </c>
      <c r="BX69">
        <v>58</v>
      </c>
      <c r="BY69">
        <v>75</v>
      </c>
      <c r="BZ69">
        <v>96</v>
      </c>
      <c r="CA69">
        <v>106</v>
      </c>
      <c r="CB69">
        <v>130</v>
      </c>
      <c r="CC69">
        <v>144</v>
      </c>
      <c r="CD69">
        <v>173</v>
      </c>
      <c r="CE69">
        <v>176</v>
      </c>
      <c r="CF69">
        <v>220</v>
      </c>
      <c r="CG69">
        <v>240</v>
      </c>
      <c r="CH69">
        <v>269</v>
      </c>
      <c r="CI69">
        <v>331</v>
      </c>
      <c r="CJ69">
        <v>323</v>
      </c>
      <c r="CK69">
        <v>342</v>
      </c>
      <c r="CL69">
        <v>333</v>
      </c>
      <c r="CM69">
        <v>328</v>
      </c>
      <c r="CN69">
        <v>318</v>
      </c>
      <c r="CO69">
        <v>272</v>
      </c>
      <c r="CP69">
        <v>253</v>
      </c>
      <c r="CQ69">
        <v>205</v>
      </c>
      <c r="CR69">
        <v>124</v>
      </c>
      <c r="CS69">
        <v>106</v>
      </c>
      <c r="CT69">
        <v>108</v>
      </c>
      <c r="CU69">
        <v>84</v>
      </c>
      <c r="CV69">
        <v>78</v>
      </c>
      <c r="CW69">
        <v>46</v>
      </c>
      <c r="CX69">
        <v>39</v>
      </c>
      <c r="CY69">
        <v>21</v>
      </c>
      <c r="CZ69">
        <v>15</v>
      </c>
      <c r="DA69">
        <v>7</v>
      </c>
      <c r="DB69">
        <v>10</v>
      </c>
      <c r="DC69">
        <v>3</v>
      </c>
      <c r="DD69">
        <v>1</v>
      </c>
      <c r="DE69">
        <v>1</v>
      </c>
      <c r="DF69">
        <v>9073</v>
      </c>
    </row>
    <row r="71" spans="2:110" x14ac:dyDescent="0.25">
      <c r="CA71" s="15" t="s">
        <v>154</v>
      </c>
      <c r="CB71" s="15" t="s">
        <v>155</v>
      </c>
      <c r="CC71" s="15" t="s">
        <v>156</v>
      </c>
      <c r="CD71" s="15" t="s">
        <v>157</v>
      </c>
      <c r="CE71" s="15" t="s">
        <v>158</v>
      </c>
      <c r="CF71" s="15" t="s">
        <v>159</v>
      </c>
      <c r="CG71" s="15" t="s">
        <v>160</v>
      </c>
    </row>
    <row r="72" spans="2:110" x14ac:dyDescent="0.25">
      <c r="W72" s="13"/>
      <c r="X72" s="13"/>
      <c r="Y72" s="13"/>
      <c r="Z72" s="14"/>
      <c r="AA72" s="14"/>
      <c r="AB72" s="14"/>
    </row>
    <row r="73" spans="2:110" x14ac:dyDescent="0.25">
      <c r="U73" s="15"/>
    </row>
    <row r="74" spans="2:110" x14ac:dyDescent="0.25">
      <c r="U74" s="15"/>
    </row>
    <row r="75" spans="2:110" x14ac:dyDescent="0.25">
      <c r="U75" s="15"/>
    </row>
    <row r="76" spans="2:110" x14ac:dyDescent="0.25">
      <c r="U76" s="15"/>
    </row>
    <row r="77" spans="2:110" x14ac:dyDescent="0.25">
      <c r="U77" s="15"/>
      <c r="AD77" s="1"/>
    </row>
    <row r="78" spans="2:110" x14ac:dyDescent="0.25">
      <c r="U78" s="15"/>
    </row>
    <row r="79" spans="2:110" x14ac:dyDescent="0.25">
      <c r="U79" s="15"/>
    </row>
    <row r="86" spans="23:28" x14ac:dyDescent="0.25">
      <c r="W86" s="1"/>
      <c r="X86" s="1"/>
      <c r="Y86" s="1"/>
      <c r="Z86" s="1"/>
      <c r="AA86" s="1"/>
      <c r="AB86" s="1"/>
    </row>
  </sheetData>
  <sortState ref="CJ39:CQ43">
    <sortCondition descending="1" ref="CK66:CK70"/>
  </sortState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tableau 1</vt:lpstr>
      <vt:lpstr>tableau 2</vt:lpstr>
      <vt:lpstr>tableau 3</vt:lpstr>
      <vt:lpstr>tableau 4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cartes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2013-08-09T12:13:53Z</dcterms:created>
  <dcterms:modified xsi:type="dcterms:W3CDTF">2013-10-09T05:34:03Z</dcterms:modified>
</cp:coreProperties>
</file>