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4880" windowHeight="7965" activeTab="9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6" r:id="rId6"/>
    <sheet name="g1" sheetId="7" r:id="rId7"/>
    <sheet name="g2" sheetId="8" r:id="rId8"/>
    <sheet name="g3" sheetId="9" r:id="rId9"/>
    <sheet name="g4" sheetId="10" r:id="rId10"/>
  </sheets>
  <calcPr calcId="145621"/>
</workbook>
</file>

<file path=xl/calcChain.xml><?xml version="1.0" encoding="utf-8"?>
<calcChain xmlns="http://schemas.openxmlformats.org/spreadsheetml/2006/main">
  <c r="D12" i="2" l="1"/>
  <c r="C12" i="2"/>
  <c r="B12" i="2"/>
  <c r="D11" i="2"/>
  <c r="C11" i="2"/>
  <c r="B11" i="2"/>
  <c r="D10" i="2"/>
  <c r="C10" i="2"/>
  <c r="B10" i="2"/>
  <c r="D8" i="2"/>
  <c r="D13" i="2" s="1"/>
  <c r="C8" i="2"/>
  <c r="C13" i="2" s="1"/>
  <c r="B8" i="2"/>
  <c r="B13" i="2" s="1"/>
  <c r="D8" i="1"/>
  <c r="D7" i="1" s="1"/>
  <c r="D4" i="1"/>
  <c r="D14" i="1" l="1"/>
  <c r="E7" i="1"/>
  <c r="E13" i="1" l="1"/>
  <c r="E9" i="1"/>
  <c r="E12" i="1"/>
  <c r="E6" i="1"/>
  <c r="E14" i="1"/>
  <c r="E11" i="1"/>
  <c r="E5" i="1"/>
  <c r="E10" i="1"/>
  <c r="E4" i="1"/>
  <c r="E8" i="1"/>
</calcChain>
</file>

<file path=xl/sharedStrings.xml><?xml version="1.0" encoding="utf-8"?>
<sst xmlns="http://schemas.openxmlformats.org/spreadsheetml/2006/main" count="166" uniqueCount="71">
  <si>
    <t>Type de ménage</t>
  </si>
  <si>
    <t>Personnes</t>
  </si>
  <si>
    <t>en %</t>
  </si>
  <si>
    <t>Ménages non familiaux</t>
  </si>
  <si>
    <t>Ménages multiples</t>
  </si>
  <si>
    <t>Ménages familiaux</t>
  </si>
  <si>
    <t>Ménages unifamilaux</t>
  </si>
  <si>
    <t>Couples sans enfants</t>
  </si>
  <si>
    <t>Couples avec enfant(s)</t>
  </si>
  <si>
    <t>Pères isolés</t>
  </si>
  <si>
    <t>Mères isolées</t>
  </si>
  <si>
    <t>Ménages multifamiliaux</t>
  </si>
  <si>
    <t>Personnes au total</t>
  </si>
  <si>
    <t>Source: STATEC - RP2011</t>
  </si>
  <si>
    <t>Personnes par type de ménage</t>
  </si>
  <si>
    <t>Luxem-bourgeois</t>
  </si>
  <si>
    <t>Etrangers</t>
  </si>
  <si>
    <t>Total</t>
  </si>
  <si>
    <t>Couples mariés avec enfant(s) de -16 ans</t>
  </si>
  <si>
    <t>Couples PACSés avec enfant(s) de -16 ans</t>
  </si>
  <si>
    <t>Couples en union consensuelle avec enfant(s) de -16 ans</t>
  </si>
  <si>
    <t>Total des couples avec enfants de -16 ans</t>
  </si>
  <si>
    <t>Couples mariés avec enfant(s) -16 ans</t>
  </si>
  <si>
    <t>Couples PACSés avec enfant(s) -16 ans</t>
  </si>
  <si>
    <t>Total des couples avec enfant(s) de -16 ans</t>
  </si>
  <si>
    <t>Source: STATEC- RP2011</t>
  </si>
  <si>
    <t>Primaire et secon-daire inférieur</t>
  </si>
  <si>
    <t>Secondaire supérieur</t>
  </si>
  <si>
    <t>Supérieur</t>
  </si>
  <si>
    <t>Luxembourgeois</t>
  </si>
  <si>
    <t>Population totale</t>
  </si>
  <si>
    <t>Enfants  de -16 ans par type de ménage</t>
  </si>
  <si>
    <t>Aucun parent travaille</t>
  </si>
  <si>
    <t>1 parent travaille</t>
  </si>
  <si>
    <t>2 parents travaillent</t>
  </si>
  <si>
    <t>Ménages luxembourgeois</t>
  </si>
  <si>
    <t xml:space="preserve">Pères isolés </t>
  </si>
  <si>
    <t>-</t>
  </si>
  <si>
    <t xml:space="preserve">Mères isolées </t>
  </si>
  <si>
    <t>Ménages étrangers</t>
  </si>
  <si>
    <t>Mère a un emploi</t>
  </si>
  <si>
    <t>Père a un emploi</t>
  </si>
  <si>
    <t>Enfant(s) de -16 ans avec parents mariés</t>
  </si>
  <si>
    <t>Enfant(s) de -16 ans avec parents pacsés</t>
  </si>
  <si>
    <t>Luxembour-geois</t>
  </si>
  <si>
    <t>dont familles recomposées</t>
  </si>
  <si>
    <t>Ménages</t>
  </si>
  <si>
    <t>Ménages d'une personne</t>
  </si>
  <si>
    <t>Couples avec enfants</t>
  </si>
  <si>
    <t>Parents isolés</t>
  </si>
  <si>
    <t xml:space="preserve">-50 ans </t>
  </si>
  <si>
    <t>50-64 ans</t>
  </si>
  <si>
    <t>65+ ans</t>
  </si>
  <si>
    <t xml:space="preserve">Source: STATEC -RP2011 </t>
  </si>
  <si>
    <t>Père</t>
  </si>
  <si>
    <t>Mère</t>
  </si>
  <si>
    <t>0 à 5 ans</t>
  </si>
  <si>
    <t>6 à 11 ans</t>
  </si>
  <si>
    <t>12 à 15 ans</t>
  </si>
  <si>
    <t>Enfant(s) de -16 ans avec parents vivant en union consensuelle</t>
  </si>
  <si>
    <t>en % des personnes vivant dans des ménages composés de couples avec enfant(s)</t>
  </si>
  <si>
    <t xml:space="preserve">Enfants de moins de 16 ans selon le statut d’activité des parents et la nationalité de la personne de référence au 1er février 2011 </t>
  </si>
  <si>
    <r>
      <t>Nombre de personnes vivant dans des ménages privés selon le type de ménage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février 2011 </t>
    </r>
  </si>
  <si>
    <t xml:space="preserve">Nombre de personnes vivant dans des ménages privés constitués de couples avec enfants de moins de 16 ans au 1er février 2011 </t>
  </si>
  <si>
    <t xml:space="preserve">Nombre de personnes vivant dans des ménages privés selon le niveau d’instruction de la personne de référence au 1er février 2011 </t>
  </si>
  <si>
    <t xml:space="preserve">Enfants de moins de 16 ans vivant avec leurs deux parents mais où uniquement un des parents travaille au 1er février 2011 </t>
  </si>
  <si>
    <t xml:space="preserve">Personnes vivant dans des familles recomposées au 1er février 2011 </t>
  </si>
  <si>
    <t>Répartition des personnes et des ménages privés selon le type de ménage au 1er février 2011</t>
  </si>
  <si>
    <t>Répartition des personnes vivant dans les ménages privés selon le type de ménage et la nationalité au 1er février 2011</t>
  </si>
  <si>
    <t>Ménages d’une personne par âge et nationalité au 1er février 2011</t>
  </si>
  <si>
    <t xml:space="preserve">Enfants vivant avec un parent isolé qui n‘occupe pas un emploi au 1er février 2011 (en % des enfants vivant dans des ménages monoparentaux)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</si>
</sst>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NumberFormat="1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Border="1"/>
    <xf numFmtId="164" fontId="0" fillId="0" borderId="0" xfId="1" applyNumberFormat="1" applyFont="1" applyBorder="1"/>
    <xf numFmtId="0" fontId="0" fillId="0" borderId="1" xfId="0" applyBorder="1"/>
    <xf numFmtId="0" fontId="0" fillId="0" borderId="0" xfId="0" quotePrefix="1"/>
    <xf numFmtId="0" fontId="0" fillId="0" borderId="3" xfId="0" applyBorder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right" wrapText="1"/>
    </xf>
    <xf numFmtId="164" fontId="4" fillId="0" borderId="0" xfId="1" applyNumberFormat="1" applyFont="1"/>
    <xf numFmtId="0" fontId="4" fillId="0" borderId="2" xfId="0" applyFont="1" applyBorder="1"/>
    <xf numFmtId="164" fontId="4" fillId="0" borderId="2" xfId="1" applyNumberFormat="1" applyFont="1" applyBorder="1"/>
    <xf numFmtId="3" fontId="4" fillId="0" borderId="0" xfId="0" applyNumberFormat="1" applyFont="1"/>
    <xf numFmtId="3" fontId="4" fillId="0" borderId="2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164" fontId="4" fillId="0" borderId="2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/>
    <xf numFmtId="164" fontId="4" fillId="0" borderId="0" xfId="1" applyNumberFormat="1" applyFont="1" applyBorder="1" applyAlignment="1">
      <alignment horizontal="right"/>
    </xf>
    <xf numFmtId="0" fontId="6" fillId="0" borderId="0" xfId="0" applyFont="1" applyFill="1" applyBorder="1"/>
    <xf numFmtId="164" fontId="4" fillId="0" borderId="0" xfId="1" applyNumberFormat="1" applyFont="1" applyBorder="1"/>
    <xf numFmtId="0" fontId="6" fillId="0" borderId="0" xfId="0" applyFont="1"/>
    <xf numFmtId="0" fontId="4" fillId="0" borderId="0" xfId="0" applyFont="1" applyFill="1" applyBorder="1"/>
    <xf numFmtId="0" fontId="7" fillId="0" borderId="1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2" xfId="0" applyFont="1" applyFill="1" applyBorder="1"/>
    <xf numFmtId="0" fontId="5" fillId="0" borderId="1" xfId="0" applyFont="1" applyBorder="1"/>
    <xf numFmtId="0" fontId="8" fillId="0" borderId="0" xfId="0" applyFont="1" applyAlignment="1">
      <alignment horizontal="left" vertical="center"/>
    </xf>
    <xf numFmtId="0" fontId="10" fillId="0" borderId="0" xfId="0" applyFont="1"/>
    <xf numFmtId="0" fontId="6" fillId="0" borderId="0" xfId="0" applyFont="1" applyAlignment="1"/>
    <xf numFmtId="0" fontId="8" fillId="0" borderId="0" xfId="0" applyFont="1"/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27375"/>
      <color rgb="FFE85236"/>
      <color rgb="FF167DA2"/>
      <color rgb="FF45A3CC"/>
      <color rgb="FF79CEE8"/>
      <color rgb="FF1A94BF"/>
      <color rgb="FF1DBB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'g1'!$A$2</c:f>
              <c:strCache>
                <c:ptCount val="1"/>
                <c:pt idx="0">
                  <c:v>Ménages d'une personne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'g1'!$B$1:$C$1</c:f>
              <c:strCache>
                <c:ptCount val="2"/>
                <c:pt idx="0">
                  <c:v>Personnes</c:v>
                </c:pt>
                <c:pt idx="1">
                  <c:v>Ménages</c:v>
                </c:pt>
              </c:strCache>
            </c:strRef>
          </c:cat>
          <c:val>
            <c:numRef>
              <c:f>'g1'!$B$2:$C$2</c:f>
              <c:numCache>
                <c:formatCode>0\.0%</c:formatCode>
                <c:ptCount val="2"/>
                <c:pt idx="0">
                  <c:v>0.13815172468605946</c:v>
                </c:pt>
                <c:pt idx="1">
                  <c:v>0.33336849423441134</c:v>
                </c:pt>
              </c:numCache>
            </c:numRef>
          </c:val>
        </c:ser>
        <c:ser>
          <c:idx val="1"/>
          <c:order val="1"/>
          <c:tx>
            <c:strRef>
              <c:f>'g1'!$A$3</c:f>
              <c:strCache>
                <c:ptCount val="1"/>
                <c:pt idx="0">
                  <c:v>Ménages multiples</c:v>
                </c:pt>
              </c:strCache>
            </c:strRef>
          </c:tx>
          <c:spPr>
            <a:solidFill>
              <a:srgbClr val="45A3CC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LU" sz="1000" b="0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'g1'!$B$1:$C$1</c:f>
              <c:strCache>
                <c:ptCount val="2"/>
                <c:pt idx="0">
                  <c:v>Personnes</c:v>
                </c:pt>
                <c:pt idx="1">
                  <c:v>Ménages</c:v>
                </c:pt>
              </c:strCache>
            </c:strRef>
          </c:cat>
          <c:val>
            <c:numRef>
              <c:f>'g1'!$B$3:$C$3</c:f>
              <c:numCache>
                <c:formatCode>0\.0%</c:formatCode>
                <c:ptCount val="2"/>
                <c:pt idx="0">
                  <c:v>2.815728818947703E-2</c:v>
                </c:pt>
                <c:pt idx="1">
                  <c:v>3.1093424112387025E-2</c:v>
                </c:pt>
              </c:numCache>
            </c:numRef>
          </c:val>
        </c:ser>
        <c:ser>
          <c:idx val="2"/>
          <c:order val="2"/>
          <c:tx>
            <c:strRef>
              <c:f>'g1'!$A$4</c:f>
              <c:strCache>
                <c:ptCount val="1"/>
                <c:pt idx="0">
                  <c:v>Couples sans enfants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'g1'!$B$1:$C$1</c:f>
              <c:strCache>
                <c:ptCount val="2"/>
                <c:pt idx="0">
                  <c:v>Personnes</c:v>
                </c:pt>
                <c:pt idx="1">
                  <c:v>Ménages</c:v>
                </c:pt>
              </c:strCache>
            </c:strRef>
          </c:cat>
          <c:val>
            <c:numRef>
              <c:f>'g1'!$B$4:$C$4</c:f>
              <c:numCache>
                <c:formatCode>0\.0%</c:formatCode>
                <c:ptCount val="2"/>
                <c:pt idx="0">
                  <c:v>0.16328087744396758</c:v>
                </c:pt>
                <c:pt idx="1">
                  <c:v>0.19700333229448852</c:v>
                </c:pt>
              </c:numCache>
            </c:numRef>
          </c:val>
        </c:ser>
        <c:ser>
          <c:idx val="3"/>
          <c:order val="3"/>
          <c:tx>
            <c:strRef>
              <c:f>'g1'!$A$5</c:f>
              <c:strCache>
                <c:ptCount val="1"/>
                <c:pt idx="0">
                  <c:v>Couples avec enfant(s)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 algn="ctr">
                    <a:defRPr lang="fr-LU" sz="1000" b="0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 algn="ctr">
                    <a:defRPr lang="fr-LU" sz="1000" b="0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LU" sz="1000" b="0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'g1'!$B$1:$C$1</c:f>
              <c:strCache>
                <c:ptCount val="2"/>
                <c:pt idx="0">
                  <c:v>Personnes</c:v>
                </c:pt>
                <c:pt idx="1">
                  <c:v>Ménages</c:v>
                </c:pt>
              </c:strCache>
            </c:strRef>
          </c:cat>
          <c:val>
            <c:numRef>
              <c:f>'g1'!$B$5:$C$5</c:f>
              <c:numCache>
                <c:formatCode>0\.0%</c:formatCode>
                <c:ptCount val="2"/>
                <c:pt idx="0">
                  <c:v>0.51735614369734539</c:v>
                </c:pt>
                <c:pt idx="1">
                  <c:v>0.3202167190084626</c:v>
                </c:pt>
              </c:numCache>
            </c:numRef>
          </c:val>
        </c:ser>
        <c:ser>
          <c:idx val="4"/>
          <c:order val="4"/>
          <c:tx>
            <c:strRef>
              <c:f>'g1'!$A$6</c:f>
              <c:strCache>
                <c:ptCount val="1"/>
                <c:pt idx="0">
                  <c:v>Pères isolés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'g1'!$B$1:$C$1</c:f>
              <c:strCache>
                <c:ptCount val="2"/>
                <c:pt idx="0">
                  <c:v>Personnes</c:v>
                </c:pt>
                <c:pt idx="1">
                  <c:v>Ménages</c:v>
                </c:pt>
              </c:strCache>
            </c:strRef>
          </c:cat>
          <c:val>
            <c:numRef>
              <c:f>'g1'!$B$6:$C$6</c:f>
              <c:numCache>
                <c:formatCode>0\.0%</c:formatCode>
                <c:ptCount val="2"/>
                <c:pt idx="0">
                  <c:v>1.7258782387537752E-2</c:v>
                </c:pt>
                <c:pt idx="1">
                  <c:v>1.5812816148442932E-2</c:v>
                </c:pt>
              </c:numCache>
            </c:numRef>
          </c:val>
        </c:ser>
        <c:ser>
          <c:idx val="5"/>
          <c:order val="5"/>
          <c:tx>
            <c:strRef>
              <c:f>'g1'!$A$7</c:f>
              <c:strCache>
                <c:ptCount val="1"/>
                <c:pt idx="0">
                  <c:v>Mères isolées</c:v>
                </c:pt>
              </c:strCache>
            </c:strRef>
          </c:tx>
          <c:spPr>
            <a:solidFill>
              <a:srgbClr val="1DBBEA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LU" sz="1000" b="0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'g1'!$B$1:$C$1</c:f>
              <c:strCache>
                <c:ptCount val="2"/>
                <c:pt idx="0">
                  <c:v>Personnes</c:v>
                </c:pt>
                <c:pt idx="1">
                  <c:v>Ménages</c:v>
                </c:pt>
              </c:strCache>
            </c:strRef>
          </c:cat>
          <c:val>
            <c:numRef>
              <c:f>'g1'!$B$7:$C$7</c:f>
              <c:numCache>
                <c:formatCode>0\.0%</c:formatCode>
                <c:ptCount val="2"/>
                <c:pt idx="0">
                  <c:v>8.2397472579876008E-2</c:v>
                </c:pt>
                <c:pt idx="1">
                  <c:v>7.5113274039268332E-2</c:v>
                </c:pt>
              </c:numCache>
            </c:numRef>
          </c:val>
        </c:ser>
        <c:ser>
          <c:idx val="6"/>
          <c:order val="6"/>
          <c:tx>
            <c:strRef>
              <c:f>'g1'!$A$8</c:f>
              <c:strCache>
                <c:ptCount val="1"/>
                <c:pt idx="0">
                  <c:v>Ménages multifamiliaux</c:v>
                </c:pt>
              </c:strCache>
            </c:strRef>
          </c:tx>
          <c:spPr>
            <a:solidFill>
              <a:srgbClr val="1A94BF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8.4656084656084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fr-LU" sz="1000" b="0" i="0" u="none" strike="noStrike" kern="1200" baseline="0">
                    <a:solidFill>
                      <a:sysClr val="windowText" lastClr="000000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'g1'!$B$1:$C$1</c:f>
              <c:strCache>
                <c:ptCount val="2"/>
                <c:pt idx="0">
                  <c:v>Personnes</c:v>
                </c:pt>
                <c:pt idx="1">
                  <c:v>Ménages</c:v>
                </c:pt>
              </c:strCache>
            </c:strRef>
          </c:cat>
          <c:val>
            <c:numRef>
              <c:f>'g1'!$B$8:$C$8</c:f>
              <c:numCache>
                <c:formatCode>0\.0%</c:formatCode>
                <c:ptCount val="2"/>
                <c:pt idx="0">
                  <c:v>5.3397711015736767E-2</c:v>
                </c:pt>
                <c:pt idx="1">
                  <c:v>2.7391940162539256E-2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100"/>
        <c:axId val="120294016"/>
        <c:axId val="120304000"/>
      </c:barChart>
      <c:catAx>
        <c:axId val="12029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300"/>
            </a:pPr>
            <a:endParaRPr lang="fr-FR"/>
          </a:p>
        </c:txPr>
        <c:crossAx val="120304000"/>
        <c:crosses val="autoZero"/>
        <c:auto val="1"/>
        <c:lblAlgn val="ctr"/>
        <c:lblOffset val="100"/>
        <c:noMultiLvlLbl val="0"/>
      </c:catAx>
      <c:valAx>
        <c:axId val="1203040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20294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090557460221776"/>
          <c:y val="4.033895763029622E-2"/>
          <c:w val="0.33633525474387471"/>
          <c:h val="0.94048577261175681"/>
        </c:manualLayout>
      </c:layout>
      <c:overlay val="0"/>
      <c:txPr>
        <a:bodyPr/>
        <a:lstStyle/>
        <a:p>
          <a:pPr>
            <a:defRPr sz="105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072922134733159"/>
          <c:y val="0.884259259259259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249999999999999"/>
          <c:y val="4.1666666666666664E-2"/>
          <c:w val="0.56066264138507349"/>
          <c:h val="0.86824839603382908"/>
        </c:manualLayout>
      </c:layout>
      <c:pieChart>
        <c:varyColors val="1"/>
        <c:ser>
          <c:idx val="0"/>
          <c:order val="0"/>
          <c:tx>
            <c:strRef>
              <c:f>'g2'!$B$11</c:f>
              <c:strCache>
                <c:ptCount val="1"/>
                <c:pt idx="0">
                  <c:v>Luxembourgeois</c:v>
                </c:pt>
              </c:strCache>
            </c:strRef>
          </c:tx>
          <c:dPt>
            <c:idx val="0"/>
            <c:bubble3D val="0"/>
            <c:spPr>
              <a:solidFill>
                <a:srgbClr val="45A3CC"/>
              </a:solidFill>
            </c:spPr>
          </c:dPt>
          <c:dPt>
            <c:idx val="1"/>
            <c:bubble3D val="0"/>
            <c:spPr>
              <a:solidFill>
                <a:srgbClr val="1A94BF"/>
              </a:solidFill>
            </c:spPr>
          </c:dPt>
          <c:dPt>
            <c:idx val="2"/>
            <c:bubble3D val="0"/>
            <c:spPr>
              <a:solidFill>
                <a:srgbClr val="E85236"/>
              </a:solidFill>
            </c:spPr>
          </c:dPt>
          <c:dPt>
            <c:idx val="3"/>
            <c:bubble3D val="0"/>
            <c:spPr>
              <a:solidFill>
                <a:srgbClr val="727375"/>
              </a:solidFill>
            </c:spPr>
          </c:dPt>
          <c:dPt>
            <c:idx val="4"/>
            <c:bubble3D val="0"/>
            <c:spPr>
              <a:solidFill>
                <a:srgbClr val="1DBBEA"/>
              </a:solidFill>
            </c:spPr>
          </c:dPt>
          <c:dLbls>
            <c:dLbl>
              <c:idx val="2"/>
              <c:layout>
                <c:manualLayout>
                  <c:x val="0.17674890638670165"/>
                  <c:y val="-0.17488116068824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6218471569977519E-2"/>
                  <c:y val="7.9861111111111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'g2'!$A$12:$A$16</c:f>
              <c:strCache>
                <c:ptCount val="5"/>
                <c:pt idx="0">
                  <c:v>Ménages non familiaux</c:v>
                </c:pt>
                <c:pt idx="1">
                  <c:v>Couples sans enfants</c:v>
                </c:pt>
                <c:pt idx="2">
                  <c:v>Couples avec enfant(s)</c:v>
                </c:pt>
                <c:pt idx="3">
                  <c:v>Parents isolés</c:v>
                </c:pt>
                <c:pt idx="4">
                  <c:v>Ménages multifamiliaux</c:v>
                </c:pt>
              </c:strCache>
            </c:strRef>
          </c:cat>
          <c:val>
            <c:numRef>
              <c:f>'g2'!$B$12:$B$16</c:f>
              <c:numCache>
                <c:formatCode>0\.0%</c:formatCode>
                <c:ptCount val="5"/>
                <c:pt idx="0">
                  <c:v>0.16935100653745355</c:v>
                </c:pt>
                <c:pt idx="1">
                  <c:v>0.20092589925985657</c:v>
                </c:pt>
                <c:pt idx="2">
                  <c:v>0.47486896293523023</c:v>
                </c:pt>
                <c:pt idx="3">
                  <c:v>0.10686720617458169</c:v>
                </c:pt>
                <c:pt idx="4">
                  <c:v>4.798692509287792E-2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406952179758019"/>
          <c:y val="0.884259259259259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0166666666666666E-2"/>
          <c:y val="6.4814814814814811E-2"/>
          <c:w val="0.51388888888888884"/>
          <c:h val="0.85648148148148151"/>
        </c:manualLayout>
      </c:layout>
      <c:pieChart>
        <c:varyColors val="1"/>
        <c:ser>
          <c:idx val="0"/>
          <c:order val="0"/>
          <c:tx>
            <c:strRef>
              <c:f>'g2'!$C$11</c:f>
              <c:strCache>
                <c:ptCount val="1"/>
                <c:pt idx="0">
                  <c:v>Etrangers</c:v>
                </c:pt>
              </c:strCache>
            </c:strRef>
          </c:tx>
          <c:dPt>
            <c:idx val="0"/>
            <c:bubble3D val="0"/>
            <c:spPr>
              <a:solidFill>
                <a:srgbClr val="45A3CC"/>
              </a:solidFill>
            </c:spPr>
          </c:dPt>
          <c:dPt>
            <c:idx val="1"/>
            <c:bubble3D val="0"/>
            <c:spPr>
              <a:solidFill>
                <a:srgbClr val="1A94BF"/>
              </a:solidFill>
            </c:spPr>
          </c:dPt>
          <c:dPt>
            <c:idx val="2"/>
            <c:bubble3D val="0"/>
            <c:spPr>
              <a:solidFill>
                <a:srgbClr val="E85236"/>
              </a:solidFill>
            </c:spPr>
          </c:dPt>
          <c:dPt>
            <c:idx val="3"/>
            <c:bubble3D val="0"/>
            <c:spPr>
              <a:solidFill>
                <a:srgbClr val="727375"/>
              </a:solidFill>
            </c:spPr>
          </c:dPt>
          <c:dPt>
            <c:idx val="4"/>
            <c:bubble3D val="0"/>
            <c:spPr>
              <a:solidFill>
                <a:srgbClr val="1DBBEA"/>
              </a:solidFill>
            </c:spPr>
          </c:dPt>
          <c:dLbls>
            <c:dLbl>
              <c:idx val="2"/>
              <c:layout>
                <c:manualLayout>
                  <c:x val="0.11505380577427822"/>
                  <c:y val="-0.239358048993875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'g2'!$A$12:$A$16</c:f>
              <c:strCache>
                <c:ptCount val="5"/>
                <c:pt idx="0">
                  <c:v>Ménages non familiaux</c:v>
                </c:pt>
                <c:pt idx="1">
                  <c:v>Couples sans enfants</c:v>
                </c:pt>
                <c:pt idx="2">
                  <c:v>Couples avec enfant(s)</c:v>
                </c:pt>
                <c:pt idx="3">
                  <c:v>Parents isolés</c:v>
                </c:pt>
                <c:pt idx="4">
                  <c:v>Ménages multifamiliaux</c:v>
                </c:pt>
              </c:strCache>
            </c:strRef>
          </c:cat>
          <c:val>
            <c:numRef>
              <c:f>'g2'!$C$12:$C$16</c:f>
              <c:numCache>
                <c:formatCode>0\.0%</c:formatCode>
                <c:ptCount val="5"/>
                <c:pt idx="0">
                  <c:v>0.16256164189165218</c:v>
                </c:pt>
                <c:pt idx="1">
                  <c:v>0.11690673005286124</c:v>
                </c:pt>
                <c:pt idx="2">
                  <c:v>0.56969524958314122</c:v>
                </c:pt>
                <c:pt idx="3">
                  <c:v>9.07732287934154E-2</c:v>
                </c:pt>
                <c:pt idx="4">
                  <c:v>6.0063149678930006E-2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4415988626421696"/>
          <c:y val="9.7600741083835124E-2"/>
          <c:w val="0.3402643876832469"/>
          <c:h val="0.78652062955798341"/>
        </c:manualLayout>
      </c:layout>
      <c:overlay val="0"/>
      <c:txPr>
        <a:bodyPr/>
        <a:lstStyle/>
        <a:p>
          <a:pPr rtl="0">
            <a:defRPr sz="140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'g3'!$B$2</c:f>
              <c:strCache>
                <c:ptCount val="1"/>
                <c:pt idx="0">
                  <c:v>Luxembourgeois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'g3'!$A$3:$A$5</c:f>
              <c:strCache>
                <c:ptCount val="3"/>
                <c:pt idx="0">
                  <c:v>-50 ans </c:v>
                </c:pt>
                <c:pt idx="1">
                  <c:v>50-64 ans</c:v>
                </c:pt>
                <c:pt idx="2">
                  <c:v>65+ ans</c:v>
                </c:pt>
              </c:strCache>
            </c:strRef>
          </c:cat>
          <c:val>
            <c:numRef>
              <c:f>'g3'!$B$3:$B$5</c:f>
              <c:numCache>
                <c:formatCode>0\.0%</c:formatCode>
                <c:ptCount val="3"/>
                <c:pt idx="0">
                  <c:v>0.41711663822286882</c:v>
                </c:pt>
                <c:pt idx="1">
                  <c:v>0.60478305432183121</c:v>
                </c:pt>
                <c:pt idx="2">
                  <c:v>0.81797295180408336</c:v>
                </c:pt>
              </c:numCache>
            </c:numRef>
          </c:val>
        </c:ser>
        <c:ser>
          <c:idx val="1"/>
          <c:order val="1"/>
          <c:tx>
            <c:strRef>
              <c:f>'g3'!$C$2</c:f>
              <c:strCache>
                <c:ptCount val="1"/>
                <c:pt idx="0">
                  <c:v>Etrangers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'g3'!$A$3:$A$5</c:f>
              <c:strCache>
                <c:ptCount val="3"/>
                <c:pt idx="0">
                  <c:v>-50 ans </c:v>
                </c:pt>
                <c:pt idx="1">
                  <c:v>50-64 ans</c:v>
                </c:pt>
                <c:pt idx="2">
                  <c:v>65+ ans</c:v>
                </c:pt>
              </c:strCache>
            </c:strRef>
          </c:cat>
          <c:val>
            <c:numRef>
              <c:f>'g3'!$C$3:$C$5</c:f>
              <c:numCache>
                <c:formatCode>0\.0%</c:formatCode>
                <c:ptCount val="3"/>
                <c:pt idx="0">
                  <c:v>0.58288336177713118</c:v>
                </c:pt>
                <c:pt idx="1">
                  <c:v>0.39521694567816879</c:v>
                </c:pt>
                <c:pt idx="2">
                  <c:v>0.18202704819591667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overlap val="100"/>
        <c:axId val="123742080"/>
        <c:axId val="123743616"/>
      </c:barChart>
      <c:catAx>
        <c:axId val="1237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23743616"/>
        <c:crosses val="autoZero"/>
        <c:auto val="1"/>
        <c:lblAlgn val="ctr"/>
        <c:lblOffset val="100"/>
        <c:noMultiLvlLbl val="0"/>
      </c:catAx>
      <c:valAx>
        <c:axId val="1237436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237420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endParaRPr lang="fr-FR"/>
          </a:p>
        </c:txPr>
      </c:legendEntry>
      <c:layout>
        <c:manualLayout>
          <c:xMode val="edge"/>
          <c:yMode val="edge"/>
          <c:x val="0.2515807086614173"/>
          <c:y val="0.88859616506270045"/>
          <c:w val="0.49128302712160982"/>
          <c:h val="9.7514946048410614E-2"/>
        </c:manualLayout>
      </c:layout>
      <c:overlay val="0"/>
      <c:txPr>
        <a:bodyPr/>
        <a:lstStyle/>
        <a:p>
          <a:pPr>
            <a:defRPr sz="1000">
              <a:latin typeface="Arial" pitchFamily="34" charset="0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'g4'!$A$4</c:f>
              <c:strCache>
                <c:ptCount val="1"/>
                <c:pt idx="0">
                  <c:v>0 à 5 ans</c:v>
                </c:pt>
              </c:strCache>
            </c:strRef>
          </c:tx>
          <c:spPr>
            <a:solidFill>
              <a:srgbClr val="167DA2"/>
            </a:solidFill>
            <a:ln>
              <a:noFill/>
            </a:ln>
            <a:effectLst/>
          </c:spPr>
          <c:invertIfNegative val="0"/>
          <c:cat>
            <c:multiLvlStrRef>
              <c:f>'g4'!$B$2:$G$3</c:f>
              <c:multiLvlStrCache>
                <c:ptCount val="6"/>
                <c:lvl>
                  <c:pt idx="0">
                    <c:v>Père</c:v>
                  </c:pt>
                  <c:pt idx="1">
                    <c:v>Mère</c:v>
                  </c:pt>
                  <c:pt idx="2">
                    <c:v>Père</c:v>
                  </c:pt>
                  <c:pt idx="3">
                    <c:v>Mère</c:v>
                  </c:pt>
                  <c:pt idx="4">
                    <c:v>Père</c:v>
                  </c:pt>
                  <c:pt idx="5">
                    <c:v>Mère</c:v>
                  </c:pt>
                </c:lvl>
                <c:lvl>
                  <c:pt idx="0">
                    <c:v>Luxembourgeois</c:v>
                  </c:pt>
                  <c:pt idx="2">
                    <c:v>Etrangers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'g4'!$B$4:$G$4</c:f>
              <c:numCache>
                <c:formatCode>0\.0%</c:formatCode>
                <c:ptCount val="6"/>
                <c:pt idx="0">
                  <c:v>0.10619469026548672</c:v>
                </c:pt>
                <c:pt idx="1">
                  <c:v>0.24149956408020923</c:v>
                </c:pt>
                <c:pt idx="2">
                  <c:v>0.18253968253968253</c:v>
                </c:pt>
                <c:pt idx="3">
                  <c:v>0.28469468675654241</c:v>
                </c:pt>
                <c:pt idx="4">
                  <c:v>0.14644351464435146</c:v>
                </c:pt>
                <c:pt idx="5">
                  <c:v>0.26411960132890366</c:v>
                </c:pt>
              </c:numCache>
            </c:numRef>
          </c:val>
        </c:ser>
        <c:ser>
          <c:idx val="1"/>
          <c:order val="1"/>
          <c:tx>
            <c:strRef>
              <c:f>'g4'!$A$5</c:f>
              <c:strCache>
                <c:ptCount val="1"/>
                <c:pt idx="0">
                  <c:v>6 à 11 ans</c:v>
                </c:pt>
              </c:strCache>
            </c:strRef>
          </c:tx>
          <c:spPr>
            <a:solidFill>
              <a:srgbClr val="E85236"/>
            </a:solidFill>
            <a:ln>
              <a:noFill/>
            </a:ln>
            <a:effectLst/>
          </c:spPr>
          <c:invertIfNegative val="0"/>
          <c:cat>
            <c:multiLvlStrRef>
              <c:f>'g4'!$B$2:$G$3</c:f>
              <c:multiLvlStrCache>
                <c:ptCount val="6"/>
                <c:lvl>
                  <c:pt idx="0">
                    <c:v>Père</c:v>
                  </c:pt>
                  <c:pt idx="1">
                    <c:v>Mère</c:v>
                  </c:pt>
                  <c:pt idx="2">
                    <c:v>Père</c:v>
                  </c:pt>
                  <c:pt idx="3">
                    <c:v>Mère</c:v>
                  </c:pt>
                  <c:pt idx="4">
                    <c:v>Père</c:v>
                  </c:pt>
                  <c:pt idx="5">
                    <c:v>Mère</c:v>
                  </c:pt>
                </c:lvl>
                <c:lvl>
                  <c:pt idx="0">
                    <c:v>Luxembourgeois</c:v>
                  </c:pt>
                  <c:pt idx="2">
                    <c:v>Etrangers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'g4'!$B$5:$G$5</c:f>
              <c:numCache>
                <c:formatCode>0\.0%</c:formatCode>
                <c:ptCount val="6"/>
                <c:pt idx="0">
                  <c:v>0.11553784860557768</c:v>
                </c:pt>
                <c:pt idx="1">
                  <c:v>0.18181818181818182</c:v>
                </c:pt>
                <c:pt idx="2">
                  <c:v>0.13253012048192772</c:v>
                </c:pt>
                <c:pt idx="3">
                  <c:v>0.2244242099625067</c:v>
                </c:pt>
                <c:pt idx="4">
                  <c:v>0.124</c:v>
                </c:pt>
                <c:pt idx="5">
                  <c:v>0.20192064695476372</c:v>
                </c:pt>
              </c:numCache>
            </c:numRef>
          </c:val>
        </c:ser>
        <c:ser>
          <c:idx val="2"/>
          <c:order val="2"/>
          <c:tx>
            <c:strRef>
              <c:f>'g4'!$A$6</c:f>
              <c:strCache>
                <c:ptCount val="1"/>
                <c:pt idx="0">
                  <c:v>12 à 15 ans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multiLvlStrRef>
              <c:f>'g4'!$B$2:$G$3</c:f>
              <c:multiLvlStrCache>
                <c:ptCount val="6"/>
                <c:lvl>
                  <c:pt idx="0">
                    <c:v>Père</c:v>
                  </c:pt>
                  <c:pt idx="1">
                    <c:v>Mère</c:v>
                  </c:pt>
                  <c:pt idx="2">
                    <c:v>Père</c:v>
                  </c:pt>
                  <c:pt idx="3">
                    <c:v>Mère</c:v>
                  </c:pt>
                  <c:pt idx="4">
                    <c:v>Père</c:v>
                  </c:pt>
                  <c:pt idx="5">
                    <c:v>Mère</c:v>
                  </c:pt>
                </c:lvl>
                <c:lvl>
                  <c:pt idx="0">
                    <c:v>Luxembourgeois</c:v>
                  </c:pt>
                  <c:pt idx="2">
                    <c:v>Etrangers</c:v>
                  </c:pt>
                  <c:pt idx="4">
                    <c:v>Total</c:v>
                  </c:pt>
                </c:lvl>
              </c:multiLvlStrCache>
            </c:multiLvlStrRef>
          </c:cat>
          <c:val>
            <c:numRef>
              <c:f>'g4'!$B$6:$G$6</c:f>
              <c:numCache>
                <c:formatCode>0\.0%</c:formatCode>
                <c:ptCount val="6"/>
                <c:pt idx="0">
                  <c:v>0.16788321167883211</c:v>
                </c:pt>
                <c:pt idx="1">
                  <c:v>0.17411642411642411</c:v>
                </c:pt>
                <c:pt idx="2">
                  <c:v>0.11946902654867257</c:v>
                </c:pt>
                <c:pt idx="3">
                  <c:v>0.18201284796573874</c:v>
                </c:pt>
                <c:pt idx="4">
                  <c:v>0.14599999999999999</c:v>
                </c:pt>
                <c:pt idx="5">
                  <c:v>0.1774436090225564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789696"/>
        <c:axId val="123791232"/>
      </c:barChart>
      <c:catAx>
        <c:axId val="1237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791232"/>
        <c:crosses val="autoZero"/>
        <c:auto val="1"/>
        <c:lblAlgn val="ctr"/>
        <c:lblOffset val="100"/>
        <c:noMultiLvlLbl val="0"/>
      </c:catAx>
      <c:valAx>
        <c:axId val="12379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7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11</xdr:row>
      <xdr:rowOff>76199</xdr:rowOff>
    </xdr:from>
    <xdr:to>
      <xdr:col>9</xdr:col>
      <xdr:colOff>533400</xdr:colOff>
      <xdr:row>27</xdr:row>
      <xdr:rowOff>28574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20</xdr:row>
      <xdr:rowOff>52387</xdr:rowOff>
    </xdr:from>
    <xdr:to>
      <xdr:col>9</xdr:col>
      <xdr:colOff>476250</xdr:colOff>
      <xdr:row>34</xdr:row>
      <xdr:rowOff>128587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266700</xdr:colOff>
      <xdr:row>20</xdr:row>
      <xdr:rowOff>28575</xdr:rowOff>
    </xdr:from>
    <xdr:to>
      <xdr:col>15</xdr:col>
      <xdr:colOff>571500</xdr:colOff>
      <xdr:row>34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11</xdr:row>
      <xdr:rowOff>147637</xdr:rowOff>
    </xdr:from>
    <xdr:to>
      <xdr:col>7</xdr:col>
      <xdr:colOff>476250</xdr:colOff>
      <xdr:row>26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10</xdr:row>
      <xdr:rowOff>61912</xdr:rowOff>
    </xdr:from>
    <xdr:to>
      <xdr:col>7</xdr:col>
      <xdr:colOff>400049</xdr:colOff>
      <xdr:row>25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zoomScaleNormal="100" workbookViewId="0">
      <selection activeCell="A2" sqref="A2"/>
    </sheetView>
  </sheetViews>
  <sheetFormatPr defaultColWidth="9.140625" defaultRowHeight="15" x14ac:dyDescent="0.25"/>
  <cols>
    <col min="1" max="1" width="1.42578125" customWidth="1"/>
    <col min="2" max="2" width="1" customWidth="1"/>
    <col min="3" max="3" width="22.5703125" customWidth="1"/>
    <col min="4" max="5" width="13.140625" customWidth="1"/>
  </cols>
  <sheetData>
    <row r="1" spans="1:5" s="41" customFormat="1" ht="14.25" x14ac:dyDescent="0.2">
      <c r="A1" s="40" t="s">
        <v>62</v>
      </c>
    </row>
    <row r="2" spans="1:5" s="41" customFormat="1" ht="13.5" thickBot="1" x14ac:dyDescent="0.25">
      <c r="A2" s="40"/>
    </row>
    <row r="3" spans="1:5" ht="16.5" x14ac:dyDescent="0.35">
      <c r="A3" s="44" t="s">
        <v>0</v>
      </c>
      <c r="B3" s="44"/>
      <c r="C3" s="44"/>
      <c r="D3" s="13" t="s">
        <v>1</v>
      </c>
      <c r="E3" s="13" t="s">
        <v>2</v>
      </c>
    </row>
    <row r="4" spans="1:5" x14ac:dyDescent="0.25">
      <c r="A4" s="12" t="s">
        <v>3</v>
      </c>
      <c r="B4" s="12"/>
      <c r="C4" s="12"/>
      <c r="D4" s="17">
        <f>SUM(D5:D6)</f>
        <v>83700</v>
      </c>
      <c r="E4" s="14">
        <f>D4/$D$14</f>
        <v>0.16630901287553648</v>
      </c>
    </row>
    <row r="5" spans="1:5" x14ac:dyDescent="0.25">
      <c r="A5" s="12"/>
      <c r="B5" s="12"/>
      <c r="C5" s="12" t="s">
        <v>47</v>
      </c>
      <c r="D5" s="17">
        <v>69529</v>
      </c>
      <c r="E5" s="14">
        <f t="shared" ref="E5:E14" si="0">D5/$D$14</f>
        <v>0.13815172468605946</v>
      </c>
    </row>
    <row r="6" spans="1:5" x14ac:dyDescent="0.25">
      <c r="A6" s="12"/>
      <c r="B6" s="12"/>
      <c r="C6" s="12" t="s">
        <v>4</v>
      </c>
      <c r="D6" s="17">
        <v>14171</v>
      </c>
      <c r="E6" s="14">
        <f t="shared" si="0"/>
        <v>2.815728818947703E-2</v>
      </c>
    </row>
    <row r="7" spans="1:5" x14ac:dyDescent="0.25">
      <c r="A7" s="12" t="s">
        <v>5</v>
      </c>
      <c r="B7" s="12"/>
      <c r="C7" s="12"/>
      <c r="D7" s="17">
        <f>D8+D13</f>
        <v>419580</v>
      </c>
      <c r="E7" s="14">
        <f t="shared" si="0"/>
        <v>0.83369098712446355</v>
      </c>
    </row>
    <row r="8" spans="1:5" x14ac:dyDescent="0.25">
      <c r="A8" s="12"/>
      <c r="B8" s="12" t="s">
        <v>6</v>
      </c>
      <c r="C8" s="12"/>
      <c r="D8" s="17">
        <f>SUM(D9:D12)</f>
        <v>392706</v>
      </c>
      <c r="E8" s="14">
        <f t="shared" si="0"/>
        <v>0.78029327610872679</v>
      </c>
    </row>
    <row r="9" spans="1:5" x14ac:dyDescent="0.25">
      <c r="A9" s="12"/>
      <c r="B9" s="12"/>
      <c r="C9" s="12" t="s">
        <v>7</v>
      </c>
      <c r="D9" s="17">
        <v>82176</v>
      </c>
      <c r="E9" s="14">
        <f t="shared" si="0"/>
        <v>0.16328087744396758</v>
      </c>
    </row>
    <row r="10" spans="1:5" x14ac:dyDescent="0.25">
      <c r="A10" s="12"/>
      <c r="B10" s="12"/>
      <c r="C10" s="12" t="s">
        <v>8</v>
      </c>
      <c r="D10" s="17">
        <v>260375</v>
      </c>
      <c r="E10" s="14">
        <f t="shared" si="0"/>
        <v>0.51735614369734539</v>
      </c>
    </row>
    <row r="11" spans="1:5" x14ac:dyDescent="0.25">
      <c r="A11" s="12"/>
      <c r="B11" s="12"/>
      <c r="C11" s="12" t="s">
        <v>9</v>
      </c>
      <c r="D11" s="17">
        <v>8686</v>
      </c>
      <c r="E11" s="14">
        <f t="shared" si="0"/>
        <v>1.7258782387537752E-2</v>
      </c>
    </row>
    <row r="12" spans="1:5" x14ac:dyDescent="0.25">
      <c r="A12" s="12"/>
      <c r="B12" s="12"/>
      <c r="C12" s="12" t="s">
        <v>10</v>
      </c>
      <c r="D12" s="17">
        <v>41469</v>
      </c>
      <c r="E12" s="14">
        <f t="shared" si="0"/>
        <v>8.2397472579876008E-2</v>
      </c>
    </row>
    <row r="13" spans="1:5" x14ac:dyDescent="0.25">
      <c r="A13" s="12"/>
      <c r="B13" s="12" t="s">
        <v>11</v>
      </c>
      <c r="C13" s="12"/>
      <c r="D13" s="17">
        <v>26874</v>
      </c>
      <c r="E13" s="14">
        <f t="shared" si="0"/>
        <v>5.3397711015736767E-2</v>
      </c>
    </row>
    <row r="14" spans="1:5" ht="15.75" thickBot="1" x14ac:dyDescent="0.3">
      <c r="A14" s="15" t="s">
        <v>12</v>
      </c>
      <c r="B14" s="15"/>
      <c r="C14" s="15"/>
      <c r="D14" s="18">
        <f>D4+D7</f>
        <v>503280</v>
      </c>
      <c r="E14" s="16">
        <f t="shared" si="0"/>
        <v>1</v>
      </c>
    </row>
    <row r="15" spans="1:5" x14ac:dyDescent="0.25">
      <c r="A15" s="12" t="s">
        <v>13</v>
      </c>
      <c r="B15" s="12"/>
      <c r="C15" s="12"/>
      <c r="D15" s="12"/>
      <c r="E15" s="12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workbookViewId="0">
      <selection activeCell="B9" sqref="B9"/>
    </sheetView>
  </sheetViews>
  <sheetFormatPr defaultColWidth="11.42578125" defaultRowHeight="15" x14ac:dyDescent="0.25"/>
  <cols>
    <col min="1" max="1" width="23.140625" customWidth="1"/>
    <col min="8" max="8" width="6.28515625" customWidth="1"/>
    <col min="14" max="14" width="8" customWidth="1"/>
  </cols>
  <sheetData>
    <row r="2" spans="1:8" x14ac:dyDescent="0.25">
      <c r="B2" s="45" t="s">
        <v>29</v>
      </c>
      <c r="C2" s="45"/>
      <c r="D2" s="45" t="s">
        <v>16</v>
      </c>
      <c r="E2" s="45"/>
      <c r="F2" s="45" t="s">
        <v>17</v>
      </c>
      <c r="G2" s="45"/>
    </row>
    <row r="3" spans="1:8" x14ac:dyDescent="0.25">
      <c r="B3" t="s">
        <v>54</v>
      </c>
      <c r="C3" t="s">
        <v>55</v>
      </c>
      <c r="D3" t="s">
        <v>54</v>
      </c>
      <c r="E3" t="s">
        <v>55</v>
      </c>
      <c r="F3" t="s">
        <v>54</v>
      </c>
      <c r="G3" t="s">
        <v>55</v>
      </c>
    </row>
    <row r="4" spans="1:8" x14ac:dyDescent="0.25">
      <c r="A4" t="s">
        <v>56</v>
      </c>
      <c r="B4" s="1">
        <v>0.10619469026548672</v>
      </c>
      <c r="C4" s="1">
        <v>0.24149956408020923</v>
      </c>
      <c r="D4" s="1">
        <v>0.18253968253968253</v>
      </c>
      <c r="E4" s="1">
        <v>0.28469468675654241</v>
      </c>
      <c r="F4" s="7">
        <v>0.14644351464435146</v>
      </c>
      <c r="G4" s="7">
        <v>0.26411960132890366</v>
      </c>
    </row>
    <row r="5" spans="1:8" x14ac:dyDescent="0.25">
      <c r="A5" t="s">
        <v>57</v>
      </c>
      <c r="B5" s="1">
        <v>0.11553784860557768</v>
      </c>
      <c r="C5" s="1">
        <v>0.18181818181818182</v>
      </c>
      <c r="D5" s="1">
        <v>0.13253012048192772</v>
      </c>
      <c r="E5" s="1">
        <v>0.2244242099625067</v>
      </c>
      <c r="F5" s="7">
        <v>0.124</v>
      </c>
      <c r="G5" s="7">
        <v>0.20192064695476372</v>
      </c>
    </row>
    <row r="6" spans="1:8" x14ac:dyDescent="0.25">
      <c r="A6" t="s">
        <v>58</v>
      </c>
      <c r="B6" s="1">
        <v>0.16788321167883211</v>
      </c>
      <c r="C6" s="1">
        <v>0.17411642411642411</v>
      </c>
      <c r="D6" s="1">
        <v>0.11946902654867257</v>
      </c>
      <c r="E6" s="1">
        <v>0.18201284796573874</v>
      </c>
      <c r="F6" s="7">
        <v>0.14599999999999999</v>
      </c>
      <c r="G6" s="7">
        <v>0.1774436090225564</v>
      </c>
    </row>
    <row r="9" spans="1:8" x14ac:dyDescent="0.25">
      <c r="B9" s="34" t="s">
        <v>70</v>
      </c>
    </row>
    <row r="10" spans="1:8" ht="15.75" thickBot="1" x14ac:dyDescent="0.3"/>
    <row r="11" spans="1:8" x14ac:dyDescent="0.25">
      <c r="B11" s="8"/>
      <c r="C11" s="8"/>
      <c r="D11" s="8"/>
      <c r="E11" s="8"/>
      <c r="F11" s="8"/>
      <c r="G11" s="8"/>
      <c r="H11" s="8"/>
    </row>
    <row r="12" spans="1:8" x14ac:dyDescent="0.25">
      <c r="B12" s="6"/>
      <c r="C12" s="6"/>
      <c r="D12" s="6"/>
      <c r="E12" s="6"/>
      <c r="F12" s="6"/>
      <c r="G12" s="6"/>
      <c r="H12" s="6"/>
    </row>
    <row r="13" spans="1:8" x14ac:dyDescent="0.25">
      <c r="B13" s="6"/>
      <c r="C13" s="6"/>
      <c r="D13" s="6"/>
      <c r="E13" s="6"/>
      <c r="F13" s="6"/>
      <c r="G13" s="6"/>
      <c r="H13" s="6"/>
    </row>
    <row r="14" spans="1:8" x14ac:dyDescent="0.25">
      <c r="B14" s="6"/>
      <c r="C14" s="6"/>
      <c r="D14" s="6"/>
      <c r="E14" s="6"/>
      <c r="F14" s="6"/>
      <c r="G14" s="6"/>
      <c r="H14" s="6"/>
    </row>
    <row r="15" spans="1:8" x14ac:dyDescent="0.25">
      <c r="B15" s="6"/>
      <c r="C15" s="6"/>
      <c r="D15" s="6"/>
      <c r="E15" s="6"/>
      <c r="F15" s="6"/>
      <c r="G15" s="6"/>
      <c r="H15" s="6"/>
    </row>
    <row r="16" spans="1:8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6"/>
      <c r="D17" s="6"/>
      <c r="E17" s="6"/>
      <c r="F17" s="6"/>
      <c r="G17" s="6"/>
      <c r="H17" s="6"/>
    </row>
    <row r="18" spans="2:8" x14ac:dyDescent="0.25">
      <c r="B18" s="6"/>
      <c r="C18" s="6"/>
      <c r="D18" s="6"/>
      <c r="E18" s="6"/>
      <c r="F18" s="6"/>
      <c r="G18" s="6"/>
      <c r="H18" s="6"/>
    </row>
    <row r="19" spans="2:8" x14ac:dyDescent="0.25">
      <c r="B19" s="6"/>
      <c r="C19" s="6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6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6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ht="15.75" thickBot="1" x14ac:dyDescent="0.3">
      <c r="B26" s="10"/>
      <c r="C26" s="10"/>
      <c r="D26" s="10"/>
      <c r="E26" s="10"/>
      <c r="F26" s="10"/>
      <c r="G26" s="10"/>
      <c r="H26" s="10"/>
    </row>
    <row r="27" spans="2:8" x14ac:dyDescent="0.25">
      <c r="B27" t="s">
        <v>13</v>
      </c>
    </row>
  </sheetData>
  <mergeCells count="3">
    <mergeCell ref="B2:C2"/>
    <mergeCell ref="D2:E2"/>
    <mergeCell ref="F2:G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>
      <selection activeCell="A2" sqref="A2"/>
    </sheetView>
  </sheetViews>
  <sheetFormatPr defaultColWidth="9.140625" defaultRowHeight="15" x14ac:dyDescent="0.25"/>
  <cols>
    <col min="1" max="1" width="39.7109375" style="3" customWidth="1"/>
    <col min="2" max="4" width="10.140625" style="4" customWidth="1"/>
  </cols>
  <sheetData>
    <row r="1" spans="1:4" x14ac:dyDescent="0.25">
      <c r="A1" s="42" t="s">
        <v>63</v>
      </c>
    </row>
    <row r="2" spans="1:4" ht="15.75" thickBot="1" x14ac:dyDescent="0.3"/>
    <row r="3" spans="1:4" ht="30" x14ac:dyDescent="0.35">
      <c r="A3" s="19" t="s">
        <v>14</v>
      </c>
      <c r="B3" s="13" t="s">
        <v>15</v>
      </c>
      <c r="C3" s="20" t="s">
        <v>16</v>
      </c>
      <c r="D3" s="20" t="s">
        <v>17</v>
      </c>
    </row>
    <row r="4" spans="1:4" ht="9.75" customHeight="1" x14ac:dyDescent="0.25">
      <c r="A4" s="21"/>
      <c r="B4" s="22"/>
      <c r="C4" s="22"/>
      <c r="D4" s="22"/>
    </row>
    <row r="5" spans="1:4" x14ac:dyDescent="0.25">
      <c r="A5" s="21" t="s">
        <v>18</v>
      </c>
      <c r="B5" s="26">
        <v>72553</v>
      </c>
      <c r="C5" s="26">
        <v>89015</v>
      </c>
      <c r="D5" s="26">
        <v>161568</v>
      </c>
    </row>
    <row r="6" spans="1:4" x14ac:dyDescent="0.25">
      <c r="A6" s="21" t="s">
        <v>19</v>
      </c>
      <c r="B6" s="26">
        <v>2359</v>
      </c>
      <c r="C6" s="26">
        <v>1440</v>
      </c>
      <c r="D6" s="26">
        <v>3799</v>
      </c>
    </row>
    <row r="7" spans="1:4" ht="26.25" x14ac:dyDescent="0.25">
      <c r="A7" s="21" t="s">
        <v>20</v>
      </c>
      <c r="B7" s="26">
        <v>7622</v>
      </c>
      <c r="C7" s="26">
        <v>9387</v>
      </c>
      <c r="D7" s="26">
        <v>17009</v>
      </c>
    </row>
    <row r="8" spans="1:4" x14ac:dyDescent="0.25">
      <c r="A8" s="21" t="s">
        <v>21</v>
      </c>
      <c r="B8" s="26">
        <f>SUM(B5:B7)</f>
        <v>82534</v>
      </c>
      <c r="C8" s="26">
        <f t="shared" ref="C8:D8" si="0">SUM(C5:C7)</f>
        <v>99842</v>
      </c>
      <c r="D8" s="26">
        <f t="shared" si="0"/>
        <v>182376</v>
      </c>
    </row>
    <row r="9" spans="1:4" ht="8.25" customHeight="1" x14ac:dyDescent="0.25">
      <c r="A9" s="21"/>
      <c r="B9" s="22"/>
      <c r="C9" s="22"/>
      <c r="D9" s="22"/>
    </row>
    <row r="10" spans="1:4" x14ac:dyDescent="0.25">
      <c r="A10" s="21" t="s">
        <v>22</v>
      </c>
      <c r="B10" s="23">
        <f>B5/$D5</f>
        <v>0.44905550604080013</v>
      </c>
      <c r="C10" s="23">
        <f t="shared" ref="C10:D10" si="1">C5/$D5</f>
        <v>0.55094449395919987</v>
      </c>
      <c r="D10" s="23">
        <f t="shared" si="1"/>
        <v>1</v>
      </c>
    </row>
    <row r="11" spans="1:4" x14ac:dyDescent="0.25">
      <c r="A11" s="21" t="s">
        <v>23</v>
      </c>
      <c r="B11" s="23">
        <f t="shared" ref="B11:D13" si="2">B6/$D6</f>
        <v>0.62095288233745727</v>
      </c>
      <c r="C11" s="23">
        <f t="shared" si="2"/>
        <v>0.37904711766254279</v>
      </c>
      <c r="D11" s="23">
        <f t="shared" si="2"/>
        <v>1</v>
      </c>
    </row>
    <row r="12" spans="1:4" ht="26.25" x14ac:dyDescent="0.25">
      <c r="A12" s="21" t="s">
        <v>20</v>
      </c>
      <c r="B12" s="23">
        <f t="shared" si="2"/>
        <v>0.44811570345111412</v>
      </c>
      <c r="C12" s="23">
        <f t="shared" si="2"/>
        <v>0.55188429654888593</v>
      </c>
      <c r="D12" s="23">
        <f t="shared" si="2"/>
        <v>1</v>
      </c>
    </row>
    <row r="13" spans="1:4" ht="15.75" thickBot="1" x14ac:dyDescent="0.3">
      <c r="A13" s="24" t="s">
        <v>24</v>
      </c>
      <c r="B13" s="25">
        <f t="shared" si="2"/>
        <v>0.45254858095363426</v>
      </c>
      <c r="C13" s="25">
        <f t="shared" si="2"/>
        <v>0.54745141904636574</v>
      </c>
      <c r="D13" s="25">
        <f t="shared" si="2"/>
        <v>1</v>
      </c>
    </row>
    <row r="14" spans="1:4" x14ac:dyDescent="0.25">
      <c r="A14" s="21" t="s">
        <v>25</v>
      </c>
      <c r="B14" s="22"/>
      <c r="C14" s="22"/>
      <c r="D14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24.85546875" style="12" bestFit="1" customWidth="1"/>
    <col min="2" max="4" width="18.28515625" style="22" customWidth="1"/>
    <col min="5" max="16384" width="9.140625" style="12"/>
  </cols>
  <sheetData>
    <row r="1" spans="1:4" x14ac:dyDescent="0.2">
      <c r="A1" s="34" t="s">
        <v>64</v>
      </c>
    </row>
    <row r="2" spans="1:4" ht="13.5" thickBot="1" x14ac:dyDescent="0.25"/>
    <row r="3" spans="1:4" ht="30" x14ac:dyDescent="0.35">
      <c r="A3" s="27" t="s">
        <v>14</v>
      </c>
      <c r="B3" s="13" t="s">
        <v>26</v>
      </c>
      <c r="C3" s="13" t="s">
        <v>27</v>
      </c>
      <c r="D3" s="13" t="s">
        <v>28</v>
      </c>
    </row>
    <row r="4" spans="1:4" ht="15" x14ac:dyDescent="0.35">
      <c r="A4" s="28" t="s">
        <v>29</v>
      </c>
      <c r="B4" s="29"/>
      <c r="C4" s="29"/>
      <c r="D4" s="29"/>
    </row>
    <row r="5" spans="1:4" x14ac:dyDescent="0.2">
      <c r="A5" s="12" t="s">
        <v>47</v>
      </c>
      <c r="B5" s="23">
        <v>0.39027306511552756</v>
      </c>
      <c r="C5" s="23">
        <v>0.3775084827920504</v>
      </c>
      <c r="D5" s="23">
        <v>0.23221845209242203</v>
      </c>
    </row>
    <row r="6" spans="1:4" x14ac:dyDescent="0.2">
      <c r="A6" s="12" t="s">
        <v>4</v>
      </c>
      <c r="B6" s="23">
        <v>0.2971118557523536</v>
      </c>
      <c r="C6" s="23">
        <v>0.42667943194510932</v>
      </c>
      <c r="D6" s="23">
        <v>0.27620871230253707</v>
      </c>
    </row>
    <row r="7" spans="1:4" x14ac:dyDescent="0.2">
      <c r="A7" s="12" t="s">
        <v>7</v>
      </c>
      <c r="B7" s="23">
        <v>0.307092492741601</v>
      </c>
      <c r="C7" s="23">
        <v>0.40547490667772706</v>
      </c>
      <c r="D7" s="23">
        <v>0.28743260058067194</v>
      </c>
    </row>
    <row r="8" spans="1:4" x14ac:dyDescent="0.2">
      <c r="A8" s="12" t="s">
        <v>8</v>
      </c>
      <c r="B8" s="23">
        <v>0.21405333993889852</v>
      </c>
      <c r="C8" s="23">
        <v>0.43810585418214848</v>
      </c>
      <c r="D8" s="23">
        <v>0.347840805878953</v>
      </c>
    </row>
    <row r="9" spans="1:4" x14ac:dyDescent="0.2">
      <c r="A9" s="12" t="s">
        <v>9</v>
      </c>
      <c r="B9" s="23">
        <v>0.30178069353327086</v>
      </c>
      <c r="C9" s="23">
        <v>0.40698219306466732</v>
      </c>
      <c r="D9" s="23">
        <v>0.29123711340206188</v>
      </c>
    </row>
    <row r="10" spans="1:4" x14ac:dyDescent="0.2">
      <c r="A10" s="12" t="s">
        <v>10</v>
      </c>
      <c r="B10" s="23">
        <v>0.3411644535240041</v>
      </c>
      <c r="C10" s="23">
        <v>0.46835935599980544</v>
      </c>
      <c r="D10" s="23">
        <v>0.19047619047619047</v>
      </c>
    </row>
    <row r="11" spans="1:4" x14ac:dyDescent="0.2">
      <c r="A11" s="12" t="s">
        <v>11</v>
      </c>
      <c r="B11" s="23">
        <v>0.38477274748732543</v>
      </c>
      <c r="C11" s="23">
        <v>0.40353998043226896</v>
      </c>
      <c r="D11" s="23">
        <v>0.21168727208040558</v>
      </c>
    </row>
    <row r="12" spans="1:4" s="30" customFormat="1" x14ac:dyDescent="0.2">
      <c r="A12" s="30" t="s">
        <v>12</v>
      </c>
      <c r="B12" s="31">
        <v>0.27739353370814307</v>
      </c>
      <c r="C12" s="31">
        <v>0.42401035398084186</v>
      </c>
      <c r="D12" s="31">
        <v>0.29859611231101513</v>
      </c>
    </row>
    <row r="13" spans="1:4" ht="23.25" customHeight="1" x14ac:dyDescent="0.2">
      <c r="A13" s="32" t="s">
        <v>16</v>
      </c>
    </row>
    <row r="14" spans="1:4" x14ac:dyDescent="0.2">
      <c r="A14" s="12" t="s">
        <v>47</v>
      </c>
      <c r="B14" s="14">
        <v>0.28740686454134606</v>
      </c>
      <c r="C14" s="14">
        <v>0.23751068767558325</v>
      </c>
      <c r="D14" s="14">
        <v>0.47508244778307074</v>
      </c>
    </row>
    <row r="15" spans="1:4" x14ac:dyDescent="0.2">
      <c r="A15" s="12" t="s">
        <v>4</v>
      </c>
      <c r="B15" s="14">
        <v>0.28033562822719449</v>
      </c>
      <c r="C15" s="14">
        <v>0.25666953528399311</v>
      </c>
      <c r="D15" s="14">
        <v>0.4629948364888124</v>
      </c>
    </row>
    <row r="16" spans="1:4" x14ac:dyDescent="0.2">
      <c r="A16" s="12" t="s">
        <v>7</v>
      </c>
      <c r="B16" s="14">
        <v>0.35660018993352327</v>
      </c>
      <c r="C16" s="14">
        <v>0.23969610636277303</v>
      </c>
      <c r="D16" s="14">
        <v>0.40370370370370373</v>
      </c>
    </row>
    <row r="17" spans="1:4" x14ac:dyDescent="0.2">
      <c r="A17" s="12" t="s">
        <v>8</v>
      </c>
      <c r="B17" s="14">
        <v>0.44448072562358276</v>
      </c>
      <c r="C17" s="14">
        <v>0.23375963718820861</v>
      </c>
      <c r="D17" s="14">
        <v>0.3217596371882086</v>
      </c>
    </row>
    <row r="18" spans="1:4" x14ac:dyDescent="0.2">
      <c r="A18" s="12" t="s">
        <v>9</v>
      </c>
      <c r="B18" s="14">
        <v>0.36127057022579412</v>
      </c>
      <c r="C18" s="14">
        <v>0.28702640642939148</v>
      </c>
      <c r="D18" s="14">
        <v>0.3517030233448144</v>
      </c>
    </row>
    <row r="19" spans="1:4" x14ac:dyDescent="0.2">
      <c r="A19" s="12" t="s">
        <v>10</v>
      </c>
      <c r="B19" s="14">
        <v>0.42572203606191161</v>
      </c>
      <c r="C19" s="14">
        <v>0.3028562310515398</v>
      </c>
      <c r="D19" s="14">
        <v>0.27142173288654858</v>
      </c>
    </row>
    <row r="20" spans="1:4" x14ac:dyDescent="0.2">
      <c r="A20" s="12" t="s">
        <v>11</v>
      </c>
      <c r="B20" s="14">
        <v>0.59694817153380686</v>
      </c>
      <c r="C20" s="14">
        <v>0.2573007103393844</v>
      </c>
      <c r="D20" s="14">
        <v>0.14575111812680874</v>
      </c>
    </row>
    <row r="21" spans="1:4" x14ac:dyDescent="0.2">
      <c r="A21" s="30" t="s">
        <v>12</v>
      </c>
      <c r="B21" s="33">
        <v>0.42268087342493932</v>
      </c>
      <c r="C21" s="33">
        <v>0.24251741371406849</v>
      </c>
      <c r="D21" s="33">
        <v>0.33480171286099214</v>
      </c>
    </row>
    <row r="22" spans="1:4" ht="21" customHeight="1" x14ac:dyDescent="0.2">
      <c r="A22" s="34" t="s">
        <v>30</v>
      </c>
    </row>
    <row r="23" spans="1:4" x14ac:dyDescent="0.2">
      <c r="A23" s="12" t="s">
        <v>47</v>
      </c>
      <c r="B23" s="14">
        <v>0.35467782497516853</v>
      </c>
      <c r="C23" s="14">
        <v>0.32906443500496629</v>
      </c>
      <c r="D23" s="14">
        <v>0.31625774001986517</v>
      </c>
    </row>
    <row r="24" spans="1:4" x14ac:dyDescent="0.2">
      <c r="A24" s="12" t="s">
        <v>4</v>
      </c>
      <c r="B24" s="14">
        <v>0.28996793403573062</v>
      </c>
      <c r="C24" s="14">
        <v>0.35428309665597801</v>
      </c>
      <c r="D24" s="14">
        <v>0.35574896930829136</v>
      </c>
    </row>
    <row r="25" spans="1:4" x14ac:dyDescent="0.2">
      <c r="A25" s="12" t="s">
        <v>7</v>
      </c>
      <c r="B25" s="14">
        <v>0.3221420323325635</v>
      </c>
      <c r="C25" s="14">
        <v>0.355080831408776</v>
      </c>
      <c r="D25" s="14">
        <v>0.3227771362586605</v>
      </c>
    </row>
    <row r="26" spans="1:4" x14ac:dyDescent="0.2">
      <c r="A26" s="12" t="s">
        <v>8</v>
      </c>
      <c r="B26" s="14">
        <v>0.32385892116182574</v>
      </c>
      <c r="C26" s="14">
        <v>0.34072873443983404</v>
      </c>
      <c r="D26" s="14">
        <v>0.33541234439834022</v>
      </c>
    </row>
    <row r="27" spans="1:4" x14ac:dyDescent="0.2">
      <c r="A27" s="12" t="s">
        <v>9</v>
      </c>
      <c r="B27" s="14">
        <v>0.32437145763697139</v>
      </c>
      <c r="C27" s="14">
        <v>0.36143002470571139</v>
      </c>
      <c r="D27" s="14">
        <v>0.31419851765731727</v>
      </c>
    </row>
    <row r="28" spans="1:4" x14ac:dyDescent="0.2">
      <c r="A28" s="12" t="s">
        <v>10</v>
      </c>
      <c r="B28" s="14">
        <v>0.37319070498292689</v>
      </c>
      <c r="C28" s="14">
        <v>0.4056749161454084</v>
      </c>
      <c r="D28" s="14">
        <v>0.22113437887166471</v>
      </c>
    </row>
    <row r="29" spans="1:4" x14ac:dyDescent="0.2">
      <c r="A29" s="12" t="s">
        <v>11</v>
      </c>
      <c r="B29" s="14">
        <v>0.49160999735052546</v>
      </c>
      <c r="C29" s="14">
        <v>0.32990373575907445</v>
      </c>
      <c r="D29" s="14">
        <v>0.17848626689040006</v>
      </c>
    </row>
    <row r="30" spans="1:4" ht="13.5" thickBot="1" x14ac:dyDescent="0.25">
      <c r="A30" s="15" t="s">
        <v>12</v>
      </c>
      <c r="B30" s="16">
        <v>0.33905346220824023</v>
      </c>
      <c r="C30" s="16">
        <v>0.34698477321148108</v>
      </c>
      <c r="D30" s="16">
        <v>0.31396176458027875</v>
      </c>
    </row>
    <row r="31" spans="1:4" x14ac:dyDescent="0.2">
      <c r="A31" s="35" t="s">
        <v>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workbookViewId="0"/>
  </sheetViews>
  <sheetFormatPr defaultColWidth="9.140625" defaultRowHeight="15" x14ac:dyDescent="0.25"/>
  <cols>
    <col min="1" max="1" width="28.140625" customWidth="1"/>
    <col min="2" max="4" width="12.28515625" customWidth="1"/>
  </cols>
  <sheetData>
    <row r="1" spans="1:4" x14ac:dyDescent="0.25">
      <c r="A1" s="34" t="s">
        <v>61</v>
      </c>
    </row>
    <row r="2" spans="1:4" ht="15.75" thickBot="1" x14ac:dyDescent="0.3"/>
    <row r="3" spans="1:4" ht="30" x14ac:dyDescent="0.35">
      <c r="A3" s="36" t="s">
        <v>31</v>
      </c>
      <c r="B3" s="13" t="s">
        <v>32</v>
      </c>
      <c r="C3" s="13" t="s">
        <v>33</v>
      </c>
      <c r="D3" s="13" t="s">
        <v>34</v>
      </c>
    </row>
    <row r="4" spans="1:4" ht="23.25" customHeight="1" x14ac:dyDescent="0.25">
      <c r="A4" s="34" t="s">
        <v>35</v>
      </c>
      <c r="B4" s="37"/>
      <c r="C4" s="37"/>
      <c r="D4" s="37"/>
    </row>
    <row r="5" spans="1:4" x14ac:dyDescent="0.25">
      <c r="A5" s="12" t="s">
        <v>8</v>
      </c>
      <c r="B5" s="14">
        <v>2.5760771316661647E-2</v>
      </c>
      <c r="C5" s="14">
        <v>0.33808376016872554</v>
      </c>
      <c r="D5" s="14">
        <v>0.6361554685146128</v>
      </c>
    </row>
    <row r="6" spans="1:4" x14ac:dyDescent="0.25">
      <c r="A6" s="12" t="s">
        <v>36</v>
      </c>
      <c r="B6" s="14">
        <v>0.13636363636363635</v>
      </c>
      <c r="C6" s="14">
        <v>0.86363636363636365</v>
      </c>
      <c r="D6" s="23" t="s">
        <v>37</v>
      </c>
    </row>
    <row r="7" spans="1:4" x14ac:dyDescent="0.25">
      <c r="A7" s="12" t="s">
        <v>38</v>
      </c>
      <c r="B7" s="14">
        <v>0.19221081185816702</v>
      </c>
      <c r="C7" s="14">
        <v>0.80778918814183298</v>
      </c>
      <c r="D7" s="23" t="s">
        <v>37</v>
      </c>
    </row>
    <row r="8" spans="1:4" x14ac:dyDescent="0.25">
      <c r="A8" s="12" t="s">
        <v>17</v>
      </c>
      <c r="B8" s="14">
        <v>4.960373438662187E-2</v>
      </c>
      <c r="C8" s="14">
        <v>0.40885890892302956</v>
      </c>
      <c r="D8" s="23">
        <v>0.54153735669034853</v>
      </c>
    </row>
    <row r="9" spans="1:4" ht="23.25" customHeight="1" x14ac:dyDescent="0.25">
      <c r="A9" s="34" t="s">
        <v>39</v>
      </c>
      <c r="B9" s="14"/>
      <c r="C9" s="14"/>
      <c r="D9" s="14"/>
    </row>
    <row r="10" spans="1:4" x14ac:dyDescent="0.25">
      <c r="A10" s="12" t="s">
        <v>8</v>
      </c>
      <c r="B10" s="14">
        <v>3.9687736086628053E-2</v>
      </c>
      <c r="C10" s="14">
        <v>0.3749433392092672</v>
      </c>
      <c r="D10" s="14">
        <v>0.58536892470410473</v>
      </c>
    </row>
    <row r="11" spans="1:4" x14ac:dyDescent="0.25">
      <c r="A11" s="12" t="s">
        <v>36</v>
      </c>
      <c r="B11" s="14">
        <v>0.13810316139767054</v>
      </c>
      <c r="C11" s="14">
        <v>0.86189683860232946</v>
      </c>
      <c r="D11" s="23" t="s">
        <v>37</v>
      </c>
    </row>
    <row r="12" spans="1:4" x14ac:dyDescent="0.25">
      <c r="A12" s="12" t="s">
        <v>38</v>
      </c>
      <c r="B12" s="14">
        <v>0.22808567012585559</v>
      </c>
      <c r="C12" s="14">
        <v>0.77191432987414443</v>
      </c>
      <c r="D12" s="23" t="s">
        <v>37</v>
      </c>
    </row>
    <row r="13" spans="1:4" x14ac:dyDescent="0.25">
      <c r="A13" s="12" t="s">
        <v>17</v>
      </c>
      <c r="B13" s="14">
        <v>6.0035682426404995E-2</v>
      </c>
      <c r="C13" s="14">
        <v>0.42156556645851917</v>
      </c>
      <c r="D13" s="23">
        <v>0.51839875111507583</v>
      </c>
    </row>
    <row r="14" spans="1:4" ht="25.5" customHeight="1" x14ac:dyDescent="0.25">
      <c r="A14" s="34" t="s">
        <v>17</v>
      </c>
      <c r="B14" s="14"/>
      <c r="C14" s="14"/>
      <c r="D14" s="14"/>
    </row>
    <row r="15" spans="1:4" x14ac:dyDescent="0.25">
      <c r="A15" s="12" t="s">
        <v>8</v>
      </c>
      <c r="B15" s="14">
        <v>3.3347050754458159E-2</v>
      </c>
      <c r="C15" s="14">
        <v>0.35816186556927299</v>
      </c>
      <c r="D15" s="14">
        <v>0.60849108367626881</v>
      </c>
    </row>
    <row r="16" spans="1:4" x14ac:dyDescent="0.25">
      <c r="A16" s="12" t="s">
        <v>36</v>
      </c>
      <c r="B16" s="14">
        <v>0.13720742534301855</v>
      </c>
      <c r="C16" s="14">
        <v>0.86279257465698145</v>
      </c>
      <c r="D16" s="23" t="s">
        <v>37</v>
      </c>
    </row>
    <row r="17" spans="1:4" s="6" customFormat="1" x14ac:dyDescent="0.25">
      <c r="A17" s="30" t="s">
        <v>38</v>
      </c>
      <c r="B17" s="33">
        <v>0.20897832817337461</v>
      </c>
      <c r="C17" s="33">
        <v>0.79102167182662542</v>
      </c>
      <c r="D17" s="23" t="s">
        <v>37</v>
      </c>
    </row>
    <row r="18" spans="1:4" ht="15.75" thickBot="1" x14ac:dyDescent="0.3">
      <c r="A18" s="38" t="s">
        <v>17</v>
      </c>
      <c r="B18" s="16">
        <v>5.5183766954156679E-2</v>
      </c>
      <c r="C18" s="16">
        <v>0.4156556800152692</v>
      </c>
      <c r="D18" s="25">
        <v>0.52916055303057419</v>
      </c>
    </row>
    <row r="19" spans="1:4" x14ac:dyDescent="0.25">
      <c r="A19" s="35" t="s">
        <v>13</v>
      </c>
      <c r="B19" s="12"/>
      <c r="C19" s="12"/>
      <c r="D19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" sqref="A2"/>
    </sheetView>
  </sheetViews>
  <sheetFormatPr defaultRowHeight="12.75" x14ac:dyDescent="0.2"/>
  <cols>
    <col min="1" max="1" width="50.42578125" style="12" customWidth="1"/>
    <col min="2" max="3" width="14" style="12" customWidth="1"/>
    <col min="4" max="16384" width="9.140625" style="12"/>
  </cols>
  <sheetData>
    <row r="1" spans="1:3" x14ac:dyDescent="0.2">
      <c r="A1" s="34" t="s">
        <v>65</v>
      </c>
    </row>
    <row r="2" spans="1:3" ht="13.5" thickBot="1" x14ac:dyDescent="0.25"/>
    <row r="3" spans="1:3" ht="30" x14ac:dyDescent="0.35">
      <c r="A3" s="36" t="s">
        <v>31</v>
      </c>
      <c r="B3" s="13" t="s">
        <v>40</v>
      </c>
      <c r="C3" s="13" t="s">
        <v>41</v>
      </c>
    </row>
    <row r="4" spans="1:3" x14ac:dyDescent="0.2">
      <c r="A4" s="34" t="s">
        <v>35</v>
      </c>
      <c r="B4" s="37"/>
      <c r="C4" s="37"/>
    </row>
    <row r="5" spans="1:3" x14ac:dyDescent="0.2">
      <c r="A5" s="12" t="s">
        <v>42</v>
      </c>
      <c r="B5" s="14">
        <v>8.4110334110334112E-2</v>
      </c>
      <c r="C5" s="14">
        <v>0.91588966588966592</v>
      </c>
    </row>
    <row r="6" spans="1:3" x14ac:dyDescent="0.2">
      <c r="A6" s="12" t="s">
        <v>43</v>
      </c>
      <c r="B6" s="14">
        <v>0.11956521739130435</v>
      </c>
      <c r="C6" s="14">
        <v>0.88043478260869568</v>
      </c>
    </row>
    <row r="7" spans="1:3" ht="25.5" x14ac:dyDescent="0.2">
      <c r="A7" s="21" t="s">
        <v>59</v>
      </c>
      <c r="B7" s="14">
        <v>0.24193548387096775</v>
      </c>
      <c r="C7" s="14">
        <v>0.75806451612903225</v>
      </c>
    </row>
    <row r="8" spans="1:3" x14ac:dyDescent="0.2">
      <c r="A8" s="34" t="s">
        <v>39</v>
      </c>
      <c r="B8" s="14"/>
      <c r="C8" s="14"/>
    </row>
    <row r="9" spans="1:3" x14ac:dyDescent="0.2">
      <c r="A9" s="12" t="s">
        <v>42</v>
      </c>
      <c r="B9" s="14">
        <v>0.15743036313256525</v>
      </c>
      <c r="C9" s="14">
        <v>0.84256963686743469</v>
      </c>
    </row>
    <row r="10" spans="1:3" x14ac:dyDescent="0.2">
      <c r="A10" s="12" t="s">
        <v>43</v>
      </c>
      <c r="B10" s="14">
        <v>0.20264317180616739</v>
      </c>
      <c r="C10" s="14">
        <v>0.79735682819383258</v>
      </c>
    </row>
    <row r="11" spans="1:3" ht="25.5" x14ac:dyDescent="0.2">
      <c r="A11" s="21" t="s">
        <v>59</v>
      </c>
      <c r="B11" s="14">
        <v>0.2864864864864865</v>
      </c>
      <c r="C11" s="14">
        <v>0.71351351351351355</v>
      </c>
    </row>
    <row r="12" spans="1:3" x14ac:dyDescent="0.2">
      <c r="A12" s="34" t="s">
        <v>17</v>
      </c>
      <c r="B12" s="14"/>
      <c r="C12" s="14"/>
    </row>
    <row r="13" spans="1:3" x14ac:dyDescent="0.2">
      <c r="A13" s="12" t="s">
        <v>42</v>
      </c>
      <c r="B13" s="14">
        <v>0.12598917117867556</v>
      </c>
      <c r="C13" s="14">
        <v>0.87401082882132441</v>
      </c>
    </row>
    <row r="14" spans="1:3" x14ac:dyDescent="0.2">
      <c r="A14" s="12" t="s">
        <v>43</v>
      </c>
      <c r="B14" s="14">
        <v>0.15705765407554673</v>
      </c>
      <c r="C14" s="14">
        <v>0.84294234592445327</v>
      </c>
    </row>
    <row r="15" spans="1:3" ht="26.25" thickBot="1" x14ac:dyDescent="0.25">
      <c r="A15" s="24" t="s">
        <v>59</v>
      </c>
      <c r="B15" s="16">
        <v>0.26860841423948217</v>
      </c>
      <c r="C15" s="16">
        <v>0.73139158576051777</v>
      </c>
    </row>
    <row r="16" spans="1:3" x14ac:dyDescent="0.2">
      <c r="A16" s="35" t="s">
        <v>13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3" sqref="B13"/>
    </sheetView>
  </sheetViews>
  <sheetFormatPr defaultRowHeight="15" x14ac:dyDescent="0.25"/>
  <cols>
    <col min="1" max="1" width="29.85546875" customWidth="1"/>
    <col min="2" max="4" width="12.7109375" customWidth="1"/>
  </cols>
  <sheetData>
    <row r="1" spans="1:4" x14ac:dyDescent="0.25">
      <c r="A1" s="34" t="s">
        <v>66</v>
      </c>
    </row>
    <row r="2" spans="1:4" ht="15.75" thickBot="1" x14ac:dyDescent="0.3">
      <c r="A2" s="34"/>
    </row>
    <row r="3" spans="1:4" ht="30" x14ac:dyDescent="0.35">
      <c r="A3" s="39" t="s">
        <v>14</v>
      </c>
      <c r="B3" s="13" t="s">
        <v>44</v>
      </c>
      <c r="C3" s="20" t="s">
        <v>16</v>
      </c>
      <c r="D3" s="20" t="s">
        <v>17</v>
      </c>
    </row>
    <row r="4" spans="1:4" x14ac:dyDescent="0.25">
      <c r="A4" s="12" t="s">
        <v>8</v>
      </c>
      <c r="B4" s="17">
        <v>131911</v>
      </c>
      <c r="C4" s="17">
        <v>128464</v>
      </c>
      <c r="D4" s="17">
        <v>260375</v>
      </c>
    </row>
    <row r="5" spans="1:4" x14ac:dyDescent="0.25">
      <c r="A5" s="12" t="s">
        <v>45</v>
      </c>
      <c r="B5" s="17">
        <v>11068</v>
      </c>
      <c r="C5" s="17">
        <v>7831</v>
      </c>
      <c r="D5" s="17">
        <v>18899</v>
      </c>
    </row>
    <row r="6" spans="1:4" ht="39.75" thickBot="1" x14ac:dyDescent="0.3">
      <c r="A6" s="24" t="s">
        <v>60</v>
      </c>
      <c r="B6" s="16">
        <v>8.3905057197655994E-2</v>
      </c>
      <c r="C6" s="16">
        <v>6.0958712168389585E-2</v>
      </c>
      <c r="D6" s="16">
        <v>7.2583773403744598E-2</v>
      </c>
    </row>
    <row r="7" spans="1:4" x14ac:dyDescent="0.25">
      <c r="A7" s="35" t="s">
        <v>13</v>
      </c>
      <c r="B7" s="12"/>
      <c r="C7" s="12"/>
      <c r="D7" s="1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workbookViewId="0">
      <selection activeCell="C37" sqref="C37"/>
    </sheetView>
  </sheetViews>
  <sheetFormatPr defaultColWidth="9.140625" defaultRowHeight="15" x14ac:dyDescent="0.25"/>
  <cols>
    <col min="1" max="1" width="23.7109375" bestFit="1" customWidth="1"/>
    <col min="2" max="3" width="13.85546875" customWidth="1"/>
  </cols>
  <sheetData>
    <row r="1" spans="1:10" x14ac:dyDescent="0.25">
      <c r="B1" s="4" t="s">
        <v>1</v>
      </c>
      <c r="C1" s="4" t="s">
        <v>46</v>
      </c>
    </row>
    <row r="2" spans="1:10" x14ac:dyDescent="0.25">
      <c r="A2" t="s">
        <v>47</v>
      </c>
      <c r="B2" s="1">
        <v>0.13815172468605946</v>
      </c>
      <c r="C2" s="1">
        <v>0.33336849423441134</v>
      </c>
    </row>
    <row r="3" spans="1:10" x14ac:dyDescent="0.25">
      <c r="A3" t="s">
        <v>4</v>
      </c>
      <c r="B3" s="1">
        <v>2.815728818947703E-2</v>
      </c>
      <c r="C3" s="1">
        <v>3.1093424112387025E-2</v>
      </c>
    </row>
    <row r="4" spans="1:10" x14ac:dyDescent="0.25">
      <c r="A4" t="s">
        <v>7</v>
      </c>
      <c r="B4" s="1">
        <v>0.16328087744396758</v>
      </c>
      <c r="C4" s="1">
        <v>0.19700333229448852</v>
      </c>
    </row>
    <row r="5" spans="1:10" x14ac:dyDescent="0.25">
      <c r="A5" t="s">
        <v>8</v>
      </c>
      <c r="B5" s="1">
        <v>0.51735614369734539</v>
      </c>
      <c r="C5" s="1">
        <v>0.3202167190084626</v>
      </c>
    </row>
    <row r="6" spans="1:10" x14ac:dyDescent="0.25">
      <c r="A6" t="s">
        <v>9</v>
      </c>
      <c r="B6" s="1">
        <v>1.7258782387537752E-2</v>
      </c>
      <c r="C6" s="1">
        <v>1.5812816148442932E-2</v>
      </c>
    </row>
    <row r="7" spans="1:10" x14ac:dyDescent="0.25">
      <c r="A7" t="s">
        <v>10</v>
      </c>
      <c r="B7" s="1">
        <v>8.2397472579876008E-2</v>
      </c>
      <c r="C7" s="1">
        <v>7.5113274039268332E-2</v>
      </c>
    </row>
    <row r="8" spans="1:10" x14ac:dyDescent="0.25">
      <c r="A8" t="s">
        <v>11</v>
      </c>
      <c r="B8" s="1">
        <v>5.3397711015736767E-2</v>
      </c>
      <c r="C8" s="1">
        <v>2.7391940162539256E-2</v>
      </c>
    </row>
    <row r="10" spans="1:10" x14ac:dyDescent="0.25">
      <c r="B10" s="43" t="s">
        <v>67</v>
      </c>
    </row>
    <row r="11" spans="1:10" ht="15.75" thickBot="1" x14ac:dyDescent="0.3"/>
    <row r="12" spans="1:10" x14ac:dyDescent="0.25"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25"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5"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5">
      <c r="B16" s="6"/>
      <c r="C16" s="6"/>
      <c r="D16" s="6"/>
      <c r="E16" s="6"/>
      <c r="F16" s="6"/>
      <c r="G16" s="6"/>
      <c r="H16" s="6"/>
      <c r="I16" s="6"/>
      <c r="J16" s="6"/>
    </row>
    <row r="17" spans="2:10" x14ac:dyDescent="0.25">
      <c r="B17" s="6"/>
      <c r="C17" s="6"/>
      <c r="D17" s="6"/>
      <c r="E17" s="6"/>
      <c r="F17" s="6"/>
      <c r="G17" s="6"/>
      <c r="H17" s="6"/>
      <c r="I17" s="6"/>
      <c r="J17" s="6"/>
    </row>
    <row r="18" spans="2:10" x14ac:dyDescent="0.25">
      <c r="B18" s="6"/>
      <c r="C18" s="6"/>
      <c r="D18" s="6"/>
      <c r="E18" s="6"/>
      <c r="F18" s="6"/>
      <c r="G18" s="6"/>
      <c r="H18" s="6"/>
      <c r="I18" s="6"/>
      <c r="J18" s="6"/>
    </row>
    <row r="19" spans="2:10" x14ac:dyDescent="0.25">
      <c r="B19" s="6"/>
      <c r="C19" s="6"/>
      <c r="D19" s="6"/>
      <c r="E19" s="6"/>
      <c r="F19" s="6"/>
      <c r="G19" s="6"/>
      <c r="H19" s="6"/>
      <c r="I19" s="6"/>
      <c r="J19" s="6"/>
    </row>
    <row r="20" spans="2:10" x14ac:dyDescent="0.25">
      <c r="B20" s="6"/>
      <c r="C20" s="6"/>
      <c r="D20" s="6"/>
      <c r="E20" s="6"/>
      <c r="F20" s="6"/>
      <c r="G20" s="6"/>
      <c r="H20" s="6"/>
      <c r="I20" s="6"/>
      <c r="J20" s="6"/>
    </row>
    <row r="21" spans="2:10" x14ac:dyDescent="0.25">
      <c r="B21" s="6"/>
      <c r="C21" s="6"/>
      <c r="D21" s="6"/>
      <c r="E21" s="6"/>
      <c r="F21" s="6"/>
      <c r="G21" s="6"/>
      <c r="H21" s="6"/>
      <c r="I21" s="6"/>
      <c r="J21" s="6"/>
    </row>
    <row r="22" spans="2:10" x14ac:dyDescent="0.25">
      <c r="B22" s="6"/>
      <c r="C22" s="6"/>
      <c r="D22" s="6"/>
      <c r="E22" s="6"/>
      <c r="F22" s="6"/>
      <c r="G22" s="6"/>
      <c r="H22" s="6"/>
      <c r="I22" s="6"/>
      <c r="J22" s="6"/>
    </row>
    <row r="23" spans="2:10" x14ac:dyDescent="0.25">
      <c r="B23" s="6"/>
      <c r="C23" s="6"/>
      <c r="D23" s="6"/>
      <c r="E23" s="6"/>
      <c r="F23" s="6"/>
      <c r="G23" s="6"/>
      <c r="H23" s="6"/>
      <c r="I23" s="6"/>
      <c r="J23" s="6"/>
    </row>
    <row r="24" spans="2:10" x14ac:dyDescent="0.25">
      <c r="B24" s="6"/>
      <c r="C24" s="6"/>
      <c r="D24" s="6"/>
      <c r="E24" s="6"/>
      <c r="F24" s="6"/>
      <c r="G24" s="6"/>
      <c r="H24" s="6"/>
      <c r="I24" s="6"/>
      <c r="J24" s="6"/>
    </row>
    <row r="25" spans="2:10" x14ac:dyDescent="0.25">
      <c r="B25" s="6"/>
      <c r="C25" s="6"/>
      <c r="D25" s="6"/>
      <c r="E25" s="6"/>
      <c r="F25" s="6"/>
      <c r="G25" s="6"/>
      <c r="H25" s="6"/>
      <c r="I25" s="6"/>
      <c r="J25" s="6"/>
    </row>
    <row r="26" spans="2:10" x14ac:dyDescent="0.25">
      <c r="B26" s="6"/>
      <c r="C26" s="6"/>
      <c r="D26" s="6"/>
      <c r="E26" s="6"/>
      <c r="F26" s="6"/>
      <c r="G26" s="6"/>
      <c r="H26" s="6"/>
      <c r="I26" s="6"/>
      <c r="J26" s="6"/>
    </row>
    <row r="27" spans="2:10" x14ac:dyDescent="0.25">
      <c r="B27" s="6"/>
      <c r="C27" s="6"/>
      <c r="D27" s="6"/>
      <c r="E27" s="6"/>
      <c r="F27" s="6"/>
      <c r="G27" s="6"/>
      <c r="H27" s="6"/>
      <c r="I27" s="6"/>
      <c r="J27" s="6"/>
    </row>
    <row r="28" spans="2:10" ht="6.75" customHeight="1" thickBot="1" x14ac:dyDescent="0.3">
      <c r="B28" s="2"/>
      <c r="C28" s="2"/>
      <c r="D28" s="2"/>
      <c r="E28" s="2"/>
      <c r="F28" s="2"/>
      <c r="G28" s="2"/>
      <c r="H28" s="2"/>
      <c r="I28" s="2"/>
      <c r="J28" s="2"/>
    </row>
    <row r="29" spans="2:10" ht="23.25" customHeight="1" x14ac:dyDescent="0.25">
      <c r="B29" s="5" t="s">
        <v>25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showGridLines="0" topLeftCell="A10" zoomScaleNormal="100" workbookViewId="0">
      <selection activeCell="D19" sqref="D19"/>
    </sheetView>
  </sheetViews>
  <sheetFormatPr defaultColWidth="9.140625" defaultRowHeight="15" x14ac:dyDescent="0.25"/>
  <cols>
    <col min="1" max="1" width="23.7109375" bestFit="1" customWidth="1"/>
    <col min="2" max="2" width="15.85546875" bestFit="1" customWidth="1"/>
    <col min="3" max="3" width="12" bestFit="1" customWidth="1"/>
    <col min="4" max="4" width="4.28515625" customWidth="1"/>
    <col min="15" max="15" width="10.85546875" customWidth="1"/>
  </cols>
  <sheetData>
    <row r="1" spans="1:5" x14ac:dyDescent="0.25">
      <c r="B1" t="s">
        <v>29</v>
      </c>
      <c r="C1" t="s">
        <v>16</v>
      </c>
    </row>
    <row r="2" spans="1:5" x14ac:dyDescent="0.25">
      <c r="A2" t="s">
        <v>47</v>
      </c>
      <c r="B2">
        <v>0.14192682083921321</v>
      </c>
      <c r="C2">
        <v>0.13350125944584382</v>
      </c>
      <c r="D2">
        <v>39425</v>
      </c>
      <c r="E2">
        <v>30104</v>
      </c>
    </row>
    <row r="3" spans="1:5" x14ac:dyDescent="0.25">
      <c r="A3" t="s">
        <v>4</v>
      </c>
      <c r="B3">
        <v>2.7424185698240358E-2</v>
      </c>
      <c r="C3">
        <v>2.9060382445808351E-2</v>
      </c>
      <c r="D3">
        <v>7618</v>
      </c>
      <c r="E3">
        <v>6553</v>
      </c>
    </row>
    <row r="4" spans="1:5" x14ac:dyDescent="0.25">
      <c r="A4" t="s">
        <v>7</v>
      </c>
      <c r="B4">
        <v>0.20092589925985657</v>
      </c>
      <c r="C4">
        <v>0.11690673005286124</v>
      </c>
      <c r="D4">
        <v>55814</v>
      </c>
      <c r="E4">
        <v>26362</v>
      </c>
    </row>
    <row r="5" spans="1:5" x14ac:dyDescent="0.25">
      <c r="A5" t="s">
        <v>48</v>
      </c>
      <c r="B5">
        <v>0.47486896293523023</v>
      </c>
      <c r="C5">
        <v>0.56969524958314122</v>
      </c>
      <c r="D5">
        <v>131911</v>
      </c>
      <c r="E5">
        <v>128464</v>
      </c>
    </row>
    <row r="6" spans="1:5" x14ac:dyDescent="0.25">
      <c r="A6" t="s">
        <v>9</v>
      </c>
      <c r="B6">
        <v>1.8489185842237132E-2</v>
      </c>
      <c r="C6">
        <v>1.5743073047858942E-2</v>
      </c>
      <c r="D6">
        <v>5136</v>
      </c>
      <c r="E6">
        <v>3550</v>
      </c>
    </row>
    <row r="7" spans="1:5" x14ac:dyDescent="0.25">
      <c r="A7" t="s">
        <v>10</v>
      </c>
      <c r="B7">
        <v>8.8378020332344556E-2</v>
      </c>
      <c r="C7">
        <v>7.5030155745556465E-2</v>
      </c>
      <c r="D7">
        <v>24550</v>
      </c>
      <c r="E7">
        <v>16919</v>
      </c>
    </row>
    <row r="8" spans="1:5" x14ac:dyDescent="0.25">
      <c r="A8" t="s">
        <v>11</v>
      </c>
      <c r="B8">
        <v>4.798692509287792E-2</v>
      </c>
      <c r="C8">
        <v>6.0063149678930006E-2</v>
      </c>
      <c r="D8">
        <v>13330</v>
      </c>
      <c r="E8">
        <v>13544</v>
      </c>
    </row>
    <row r="9" spans="1:5" x14ac:dyDescent="0.25">
      <c r="B9">
        <v>1</v>
      </c>
      <c r="C9">
        <v>1</v>
      </c>
      <c r="D9">
        <v>277784</v>
      </c>
      <c r="E9">
        <v>225496</v>
      </c>
    </row>
    <row r="11" spans="1:5" x14ac:dyDescent="0.25">
      <c r="B11" t="s">
        <v>29</v>
      </c>
      <c r="C11" s="4" t="s">
        <v>16</v>
      </c>
    </row>
    <row r="12" spans="1:5" x14ac:dyDescent="0.25">
      <c r="A12" t="s">
        <v>3</v>
      </c>
      <c r="B12" s="1">
        <v>0.16935100653745355</v>
      </c>
      <c r="C12" s="1">
        <v>0.16256164189165218</v>
      </c>
    </row>
    <row r="13" spans="1:5" x14ac:dyDescent="0.25">
      <c r="A13" t="s">
        <v>7</v>
      </c>
      <c r="B13" s="1">
        <v>0.20092589925985657</v>
      </c>
      <c r="C13" s="1">
        <v>0.11690673005286124</v>
      </c>
    </row>
    <row r="14" spans="1:5" x14ac:dyDescent="0.25">
      <c r="A14" t="s">
        <v>8</v>
      </c>
      <c r="B14" s="1">
        <v>0.47486896293523023</v>
      </c>
      <c r="C14" s="1">
        <v>0.56969524958314122</v>
      </c>
    </row>
    <row r="15" spans="1:5" x14ac:dyDescent="0.25">
      <c r="A15" t="s">
        <v>49</v>
      </c>
      <c r="B15" s="1">
        <v>0.10686720617458169</v>
      </c>
      <c r="C15" s="1">
        <v>9.07732287934154E-2</v>
      </c>
    </row>
    <row r="16" spans="1:5" x14ac:dyDescent="0.25">
      <c r="A16" t="s">
        <v>11</v>
      </c>
      <c r="B16" s="1">
        <v>4.798692509287792E-2</v>
      </c>
      <c r="C16" s="1">
        <v>6.0063149678930006E-2</v>
      </c>
    </row>
    <row r="17" spans="2:15" x14ac:dyDescent="0.25">
      <c r="B17" s="1">
        <v>1</v>
      </c>
      <c r="C17" s="1">
        <v>1</v>
      </c>
    </row>
    <row r="19" spans="2:15" x14ac:dyDescent="0.25">
      <c r="D19" s="34" t="s">
        <v>68</v>
      </c>
    </row>
    <row r="20" spans="2:15" ht="15.75" thickBot="1" x14ac:dyDescent="0.3"/>
    <row r="21" spans="2:15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2:15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2:15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2:15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2:15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2:15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2:15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2:15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2:15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2:15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2:15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2:15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4:15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4:15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4:15" ht="15.75" thickBot="1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4:15" ht="15.75" x14ac:dyDescent="0.25">
      <c r="D36" s="5" t="s">
        <v>25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showGridLines="0" workbookViewId="0">
      <selection activeCell="B2" sqref="B2"/>
    </sheetView>
  </sheetViews>
  <sheetFormatPr defaultColWidth="9.140625" defaultRowHeight="15" x14ac:dyDescent="0.25"/>
  <sheetData>
    <row r="2" spans="1:8" x14ac:dyDescent="0.25">
      <c r="B2" s="11" t="s">
        <v>29</v>
      </c>
      <c r="C2" t="s">
        <v>16</v>
      </c>
    </row>
    <row r="3" spans="1:8" x14ac:dyDescent="0.25">
      <c r="A3" s="9" t="s">
        <v>50</v>
      </c>
      <c r="B3" s="1">
        <v>0.41711663822286882</v>
      </c>
      <c r="C3" s="1">
        <v>0.58288336177713118</v>
      </c>
    </row>
    <row r="4" spans="1:8" x14ac:dyDescent="0.25">
      <c r="A4" t="s">
        <v>51</v>
      </c>
      <c r="B4" s="1">
        <v>0.60478305432183121</v>
      </c>
      <c r="C4" s="1">
        <v>0.39521694567816879</v>
      </c>
    </row>
    <row r="5" spans="1:8" x14ac:dyDescent="0.25">
      <c r="A5" t="s">
        <v>52</v>
      </c>
      <c r="B5" s="1">
        <v>0.81797295180408336</v>
      </c>
      <c r="C5" s="1">
        <v>0.18202704819591667</v>
      </c>
    </row>
    <row r="6" spans="1:8" x14ac:dyDescent="0.25">
      <c r="B6" s="1">
        <v>0.56702958477757481</v>
      </c>
      <c r="C6" s="1">
        <v>0.43297041522242519</v>
      </c>
    </row>
    <row r="10" spans="1:8" x14ac:dyDescent="0.25">
      <c r="A10" s="34" t="s">
        <v>69</v>
      </c>
    </row>
    <row r="11" spans="1:8" ht="15.75" thickBot="1" x14ac:dyDescent="0.3"/>
    <row r="12" spans="1:8" x14ac:dyDescent="0.25">
      <c r="A12" s="8"/>
      <c r="B12" s="8"/>
      <c r="C12" s="8"/>
      <c r="D12" s="8"/>
      <c r="E12" s="8"/>
      <c r="F12" s="8"/>
      <c r="G12" s="8"/>
      <c r="H12" s="8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x14ac:dyDescent="0.25">
      <c r="A14" s="6"/>
      <c r="B14" s="6"/>
      <c r="C14" s="6"/>
      <c r="D14" s="6"/>
      <c r="E14" s="6"/>
      <c r="F14" s="6"/>
      <c r="G14" s="6"/>
      <c r="H14" s="6"/>
    </row>
    <row r="15" spans="1:8" x14ac:dyDescent="0.25">
      <c r="A15" s="6"/>
      <c r="B15" s="6"/>
      <c r="C15" s="6"/>
      <c r="D15" s="6"/>
      <c r="E15" s="6"/>
      <c r="F15" s="6"/>
      <c r="G15" s="6"/>
      <c r="H15" s="6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ht="15.75" thickBot="1" x14ac:dyDescent="0.3">
      <c r="A27" s="10"/>
      <c r="B27" s="10"/>
      <c r="C27" s="10"/>
      <c r="D27" s="10"/>
      <c r="E27" s="10"/>
      <c r="F27" s="10"/>
      <c r="G27" s="10"/>
      <c r="H27" s="10"/>
    </row>
    <row r="28" spans="1:8" x14ac:dyDescent="0.25">
      <c r="A28" t="s">
        <v>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t1</vt:lpstr>
      <vt:lpstr>t2</vt:lpstr>
      <vt:lpstr>t3</vt:lpstr>
      <vt:lpstr>t4</vt:lpstr>
      <vt:lpstr>t5</vt:lpstr>
      <vt:lpstr>t6</vt:lpstr>
      <vt:lpstr>g1</vt:lpstr>
      <vt:lpstr>g2</vt:lpstr>
      <vt:lpstr>g3</vt:lpstr>
      <vt:lpstr>g4</vt:lpstr>
    </vt:vector>
  </TitlesOfParts>
  <Company>STATEC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Germaine Thill</dc:creator>
  <cp:lastModifiedBy>Germaine Thill</cp:lastModifiedBy>
  <dcterms:created xsi:type="dcterms:W3CDTF">2013-05-07T05:16:12Z</dcterms:created>
  <dcterms:modified xsi:type="dcterms:W3CDTF">2013-05-14T05:06:06Z</dcterms:modified>
</cp:coreProperties>
</file>